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725" windowWidth="15360" windowHeight="86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Sheet1!$A$1:$V$109</definedName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D95" i="1" l="1"/>
  <c r="E95" i="1"/>
  <c r="D96" i="1"/>
  <c r="E96" i="1"/>
  <c r="D87" i="1" l="1"/>
  <c r="E87" i="1"/>
  <c r="D75" i="1"/>
  <c r="E75" i="1"/>
  <c r="D76" i="1"/>
  <c r="E76" i="1"/>
  <c r="D73" i="1"/>
  <c r="E73" i="1"/>
  <c r="D74" i="1"/>
  <c r="E74" i="1"/>
  <c r="E41" i="1" l="1"/>
  <c r="D41" i="1"/>
  <c r="E42" i="1"/>
  <c r="E43" i="1"/>
  <c r="D43" i="1"/>
  <c r="E38" i="1"/>
  <c r="D38" i="1"/>
  <c r="E25" i="1"/>
  <c r="D25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F23" i="1"/>
  <c r="G23" i="1"/>
  <c r="H23" i="1"/>
  <c r="I23" i="1"/>
  <c r="I48" i="1" s="1"/>
  <c r="J23" i="1"/>
  <c r="K23" i="1"/>
  <c r="L23" i="1"/>
  <c r="M23" i="1"/>
  <c r="N23" i="1"/>
  <c r="O23" i="1"/>
  <c r="P23" i="1"/>
  <c r="Q23" i="1"/>
  <c r="R23" i="1"/>
  <c r="S23" i="1"/>
  <c r="T23" i="1"/>
  <c r="U23" i="1"/>
  <c r="E22" i="1"/>
  <c r="D22" i="1"/>
  <c r="E10" i="1"/>
  <c r="D10" i="1"/>
  <c r="D9" i="1"/>
  <c r="E9" i="1"/>
  <c r="D11" i="1"/>
  <c r="E11" i="1"/>
  <c r="E72" i="1"/>
  <c r="D72" i="1"/>
  <c r="E26" i="1"/>
  <c r="D26" i="1"/>
  <c r="D40" i="1"/>
  <c r="E62" i="1"/>
  <c r="D62" i="1"/>
  <c r="E21" i="1"/>
  <c r="D21" i="1"/>
  <c r="E19" i="1"/>
  <c r="D19" i="1"/>
  <c r="D53" i="1"/>
  <c r="E53" i="1"/>
  <c r="D57" i="1"/>
  <c r="E57" i="1"/>
  <c r="D77" i="1"/>
  <c r="E77" i="1"/>
  <c r="E18" i="1"/>
  <c r="E29" i="1"/>
  <c r="E30" i="1"/>
  <c r="E31" i="1"/>
  <c r="E32" i="1"/>
  <c r="E33" i="1"/>
  <c r="E34" i="1"/>
  <c r="E35" i="1"/>
  <c r="E36" i="1"/>
  <c r="E71" i="1"/>
  <c r="E37" i="1"/>
  <c r="J17" i="1"/>
  <c r="J48" i="1" s="1"/>
  <c r="I17" i="1"/>
  <c r="K17" i="1"/>
  <c r="K48" i="1" s="1"/>
  <c r="L17" i="1"/>
  <c r="M17" i="1"/>
  <c r="N17" i="1"/>
  <c r="O17" i="1"/>
  <c r="O48" i="1" s="1"/>
  <c r="P17" i="1"/>
  <c r="Q17" i="1"/>
  <c r="Q48" i="1" s="1"/>
  <c r="R17" i="1"/>
  <c r="S17" i="1"/>
  <c r="S48" i="1" s="1"/>
  <c r="T17" i="1"/>
  <c r="G17" i="1"/>
  <c r="G48" i="1" s="1"/>
  <c r="H17" i="1"/>
  <c r="H48" i="1"/>
  <c r="U17" i="1"/>
  <c r="E7" i="1"/>
  <c r="E8" i="1"/>
  <c r="E5" i="1"/>
  <c r="E6" i="1"/>
  <c r="F17" i="1"/>
  <c r="D7" i="1"/>
  <c r="D8" i="1"/>
  <c r="D5" i="1"/>
  <c r="D6" i="1"/>
  <c r="D18" i="1"/>
  <c r="D29" i="1"/>
  <c r="D30" i="1"/>
  <c r="D31" i="1"/>
  <c r="D32" i="1"/>
  <c r="D33" i="1"/>
  <c r="D34" i="1"/>
  <c r="D35" i="1"/>
  <c r="D36" i="1"/>
  <c r="D71" i="1"/>
  <c r="D37" i="1"/>
  <c r="D39" i="1"/>
  <c r="T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U102" i="1"/>
  <c r="F102" i="1"/>
  <c r="E52" i="1"/>
  <c r="E49" i="1"/>
  <c r="E63" i="1"/>
  <c r="E58" i="1"/>
  <c r="E50" i="1"/>
  <c r="E59" i="1"/>
  <c r="E64" i="1"/>
  <c r="E65" i="1"/>
  <c r="E66" i="1"/>
  <c r="E78" i="1"/>
  <c r="E68" i="1"/>
  <c r="E69" i="1"/>
  <c r="E67" i="1"/>
  <c r="E70" i="1"/>
  <c r="E79" i="1"/>
  <c r="E80" i="1"/>
  <c r="E84" i="1"/>
  <c r="E85" i="1"/>
  <c r="E86" i="1"/>
  <c r="E91" i="1"/>
  <c r="E92" i="1"/>
  <c r="E93" i="1"/>
  <c r="E94" i="1"/>
  <c r="D52" i="1"/>
  <c r="D49" i="1"/>
  <c r="D63" i="1"/>
  <c r="D58" i="1"/>
  <c r="D50" i="1"/>
  <c r="D59" i="1"/>
  <c r="D64" i="1"/>
  <c r="D65" i="1"/>
  <c r="D66" i="1"/>
  <c r="D78" i="1"/>
  <c r="D68" i="1"/>
  <c r="D69" i="1"/>
  <c r="D67" i="1"/>
  <c r="D70" i="1"/>
  <c r="D79" i="1"/>
  <c r="D80" i="1"/>
  <c r="D84" i="1"/>
  <c r="D85" i="1"/>
  <c r="D86" i="1"/>
  <c r="D91" i="1"/>
  <c r="D92" i="1"/>
  <c r="D93" i="1"/>
  <c r="D94" i="1"/>
  <c r="P48" i="1" l="1"/>
  <c r="L48" i="1"/>
  <c r="N48" i="1"/>
  <c r="F48" i="1"/>
  <c r="E23" i="1"/>
  <c r="U48" i="1"/>
  <c r="M48" i="1"/>
  <c r="T48" i="1"/>
  <c r="D23" i="1"/>
  <c r="R48" i="1"/>
  <c r="E17" i="1"/>
  <c r="D17" i="1"/>
  <c r="E47" i="1"/>
  <c r="D47" i="1"/>
  <c r="D102" i="1"/>
  <c r="E102" i="1"/>
  <c r="D48" i="1" l="1"/>
  <c r="E48" i="1"/>
</calcChain>
</file>

<file path=xl/sharedStrings.xml><?xml version="1.0" encoding="utf-8"?>
<sst xmlns="http://schemas.openxmlformats.org/spreadsheetml/2006/main" count="198" uniqueCount="156">
  <si>
    <t>科目名稱</t>
  </si>
  <si>
    <t>學分數</t>
  </si>
  <si>
    <t>時數</t>
  </si>
  <si>
    <t>備註</t>
  </si>
  <si>
    <t>第一學年</t>
  </si>
  <si>
    <t>第二學年</t>
  </si>
  <si>
    <t>第三學年</t>
  </si>
  <si>
    <t>上</t>
  </si>
  <si>
    <t>下</t>
  </si>
  <si>
    <t>授課</t>
  </si>
  <si>
    <t>實習</t>
  </si>
  <si>
    <t>資訊網路</t>
  </si>
  <si>
    <t>科目類別</t>
    <phoneticPr fontId="1" type="noConversion"/>
  </si>
  <si>
    <r>
      <t>授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  <charset val="136"/>
      </rPr>
      <t>課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  <charset val="136"/>
      </rPr>
      <t>時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  <charset val="136"/>
      </rPr>
      <t>數</t>
    </r>
    <phoneticPr fontId="1" type="noConversion"/>
  </si>
  <si>
    <t>第四學年</t>
    <phoneticPr fontId="1" type="noConversion"/>
  </si>
  <si>
    <t>應用文與習作</t>
    <phoneticPr fontId="1" type="noConversion"/>
  </si>
  <si>
    <t>體育</t>
    <phoneticPr fontId="1" type="noConversion"/>
  </si>
  <si>
    <t>(2)</t>
    <phoneticPr fontId="1" type="noConversion"/>
  </si>
  <si>
    <t>合計</t>
    <phoneticPr fontId="1" type="noConversion"/>
  </si>
  <si>
    <t>計算機概論</t>
    <phoneticPr fontId="1" type="noConversion"/>
  </si>
  <si>
    <t>經濟學</t>
    <phoneticPr fontId="1" type="noConversion"/>
  </si>
  <si>
    <t>服務學習</t>
    <phoneticPr fontId="1" type="noConversion"/>
  </si>
  <si>
    <t>(1)</t>
    <phoneticPr fontId="1" type="noConversion"/>
  </si>
  <si>
    <t>統計學</t>
    <phoneticPr fontId="1" type="noConversion"/>
  </si>
  <si>
    <t>管理學</t>
    <phoneticPr fontId="1" type="noConversion"/>
  </si>
  <si>
    <t>資料結構</t>
    <phoneticPr fontId="1" type="noConversion"/>
  </si>
  <si>
    <t>資料庫管理</t>
    <phoneticPr fontId="1" type="noConversion"/>
  </si>
  <si>
    <t>電子商務與網路行銷</t>
    <phoneticPr fontId="1" type="noConversion"/>
  </si>
  <si>
    <t>生產與作業管理</t>
    <phoneticPr fontId="1" type="noConversion"/>
  </si>
  <si>
    <t>管理數學</t>
    <phoneticPr fontId="1" type="noConversion"/>
  </si>
  <si>
    <t>管理資訊系統</t>
    <phoneticPr fontId="1" type="noConversion"/>
  </si>
  <si>
    <t>作業系統</t>
    <phoneticPr fontId="1" type="noConversion"/>
  </si>
  <si>
    <t>資訊安全</t>
    <phoneticPr fontId="1" type="noConversion"/>
  </si>
  <si>
    <t>資訊管理實務專題一</t>
    <phoneticPr fontId="1" type="noConversion"/>
  </si>
  <si>
    <t>人力資源管理</t>
    <phoneticPr fontId="1" type="noConversion"/>
  </si>
  <si>
    <t>資訊管理實務專題二</t>
    <phoneticPr fontId="1" type="noConversion"/>
  </si>
  <si>
    <t>資管講座</t>
    <phoneticPr fontId="1" type="noConversion"/>
  </si>
  <si>
    <t>資管實務訓練</t>
    <phoneticPr fontId="1" type="noConversion"/>
  </si>
  <si>
    <t>(0)</t>
    <phoneticPr fontId="1" type="noConversion"/>
  </si>
  <si>
    <t>必修合計</t>
    <phoneticPr fontId="1" type="noConversion"/>
  </si>
  <si>
    <t>專業選修</t>
    <phoneticPr fontId="1" type="noConversion"/>
  </si>
  <si>
    <t>延伸式標記語言</t>
    <phoneticPr fontId="1" type="noConversion"/>
  </si>
  <si>
    <t>機率論</t>
    <phoneticPr fontId="1" type="noConversion"/>
  </si>
  <si>
    <t>行銷管理</t>
    <phoneticPr fontId="1" type="noConversion"/>
  </si>
  <si>
    <t>計算機組織與結構</t>
    <phoneticPr fontId="1" type="noConversion"/>
  </si>
  <si>
    <t>行動應用程式設計</t>
    <phoneticPr fontId="1" type="noConversion"/>
  </si>
  <si>
    <t>離散數學</t>
    <phoneticPr fontId="1" type="noConversion"/>
  </si>
  <si>
    <t>應用統計學</t>
    <phoneticPr fontId="1" type="noConversion"/>
  </si>
  <si>
    <t>財務管理</t>
    <phoneticPr fontId="1" type="noConversion"/>
  </si>
  <si>
    <t>資料庫管理系統實作</t>
    <phoneticPr fontId="1" type="noConversion"/>
  </si>
  <si>
    <t>演算法</t>
    <phoneticPr fontId="1" type="noConversion"/>
  </si>
  <si>
    <t>行動商務</t>
    <phoneticPr fontId="1" type="noConversion"/>
  </si>
  <si>
    <t>資管個案研討</t>
    <phoneticPr fontId="1" type="noConversion"/>
  </si>
  <si>
    <t>資料探勘</t>
    <phoneticPr fontId="1" type="noConversion"/>
  </si>
  <si>
    <t>作業研究</t>
    <phoneticPr fontId="1" type="noConversion"/>
  </si>
  <si>
    <t>數位學習</t>
    <phoneticPr fontId="1" type="noConversion"/>
  </si>
  <si>
    <t>供應鏈管理</t>
    <phoneticPr fontId="1" type="noConversion"/>
  </si>
  <si>
    <t>專案管理</t>
    <phoneticPr fontId="1" type="noConversion"/>
  </si>
  <si>
    <t>伺服器架設與規劃</t>
    <phoneticPr fontId="1" type="noConversion"/>
  </si>
  <si>
    <t>人工智慧</t>
    <phoneticPr fontId="1" type="noConversion"/>
  </si>
  <si>
    <t>策略管理</t>
    <phoneticPr fontId="1" type="noConversion"/>
  </si>
  <si>
    <t>消費者行為</t>
    <phoneticPr fontId="1" type="noConversion"/>
  </si>
  <si>
    <t>密碼學</t>
    <phoneticPr fontId="1" type="noConversion"/>
  </si>
  <si>
    <t>物流資訊系統</t>
    <phoneticPr fontId="1" type="noConversion"/>
  </si>
  <si>
    <t>領導管理</t>
    <phoneticPr fontId="1" type="noConversion"/>
  </si>
  <si>
    <t>網路商城經營管理實務</t>
    <phoneticPr fontId="1" type="noConversion"/>
  </si>
  <si>
    <t>數位內容概論</t>
    <phoneticPr fontId="1" type="noConversion"/>
  </si>
  <si>
    <t xml:space="preserve"> </t>
    <phoneticPr fontId="1" type="noConversion"/>
  </si>
  <si>
    <t>軟體工程</t>
    <phoneticPr fontId="1" type="noConversion"/>
  </si>
  <si>
    <t>物件導向系統分析與設計</t>
    <phoneticPr fontId="1" type="noConversion"/>
  </si>
  <si>
    <t>多媒體應用</t>
    <phoneticPr fontId="1" type="noConversion"/>
  </si>
  <si>
    <t>電腦動畫</t>
    <phoneticPr fontId="1" type="noConversion"/>
  </si>
  <si>
    <t>HTML5網頁設計</t>
    <phoneticPr fontId="1" type="noConversion"/>
  </si>
  <si>
    <t>組織行為</t>
  </si>
  <si>
    <t>資訊管理研究與實務</t>
    <phoneticPr fontId="1" type="noConversion"/>
  </si>
  <si>
    <t>全民國防教育軍事訓練</t>
    <phoneticPr fontId="1" type="noConversion"/>
  </si>
  <si>
    <t>(8)</t>
    <phoneticPr fontId="1" type="noConversion"/>
  </si>
  <si>
    <t>(8)</t>
    <phoneticPr fontId="1" type="noConversion"/>
  </si>
  <si>
    <t>(2)</t>
    <phoneticPr fontId="1" type="noConversion"/>
  </si>
  <si>
    <t>資訊管理應用實習(一)</t>
    <phoneticPr fontId="1" type="noConversion"/>
  </si>
  <si>
    <t>資訊管理應用實習(二)</t>
    <phoneticPr fontId="1" type="noConversion"/>
  </si>
  <si>
    <t>校必修（通識科目）</t>
    <phoneticPr fontId="1" type="noConversion"/>
  </si>
  <si>
    <t>院必修</t>
    <phoneticPr fontId="1" type="noConversion"/>
  </si>
  <si>
    <t>不計入畢業最低總學分數</t>
    <phoneticPr fontId="1" type="noConversion"/>
  </si>
  <si>
    <t>國際認證管理</t>
    <phoneticPr fontId="1" type="noConversion"/>
  </si>
  <si>
    <t>微積分(一)</t>
    <phoneticPr fontId="1" type="noConversion"/>
  </si>
  <si>
    <t>微積分(二)</t>
    <phoneticPr fontId="1" type="noConversion"/>
  </si>
  <si>
    <t>備註4</t>
    <phoneticPr fontId="1" type="noConversion"/>
  </si>
  <si>
    <t>備註2</t>
    <phoneticPr fontId="1" type="noConversion"/>
  </si>
  <si>
    <t>備註1：依「本校英語能力畢業門檻及輔導要點」規定：自99學年度起入學之學生應通過相關英語能力檢定考試或於畢業當年度 (四技四年級)修習0學分每週2小時之「英語訓練(畢輔)」課程，並通過課程測驗後始得畢業，檢定標準請詳閱該要點。</t>
    <phoneticPr fontId="1" type="noConversion"/>
  </si>
  <si>
    <t>備註2：依「本校服務學習課程實施要點」規定：自99學年度起入學之日間部學生，應於畢業前至少修習一門「服務學習」課程始得畢業，相關規定請詳閱該要點。</t>
    <phoneticPr fontId="1" type="noConversion"/>
  </si>
  <si>
    <t>備註4：99學年度起入學之日間部學生，必須通過本系科之專業能力門檻始得畢業，相關規定依「資訊管理系學生專業能力畢業門檻及輔導實施要點」辦理。</t>
    <phoneticPr fontId="1" type="noConversion"/>
  </si>
  <si>
    <t>企業e化服務模組</t>
    <phoneticPr fontId="1" type="noConversion"/>
  </si>
  <si>
    <t>企業e化服務模組</t>
  </si>
  <si>
    <t>行動數位服務模組</t>
  </si>
  <si>
    <t>行動數位服務模組</t>
    <phoneticPr fontId="1" type="noConversion"/>
  </si>
  <si>
    <t>104學年改選修</t>
    <phoneticPr fontId="1" type="noConversion"/>
  </si>
  <si>
    <t>大學國文選(一)(二)</t>
    <phoneticPr fontId="1" type="noConversion"/>
  </si>
  <si>
    <t>配合通識中心修正</t>
    <phoneticPr fontId="1" type="noConversion"/>
  </si>
  <si>
    <t>英文(一)(二)</t>
    <phoneticPr fontId="1" type="noConversion"/>
  </si>
  <si>
    <t>配合通識中心修正</t>
    <phoneticPr fontId="1" type="noConversion"/>
  </si>
  <si>
    <t>(公民涵養)
民主社會與當代公民</t>
    <phoneticPr fontId="1" type="noConversion"/>
  </si>
  <si>
    <t>(公民涵養)
藝術與人生</t>
    <phoneticPr fontId="1" type="noConversion"/>
  </si>
  <si>
    <t>興趣選修</t>
    <phoneticPr fontId="1" type="noConversion"/>
  </si>
  <si>
    <t>英文(三)</t>
    <phoneticPr fontId="1" type="noConversion"/>
  </si>
  <si>
    <t>四年級為選修</t>
    <phoneticPr fontId="1" type="noConversion"/>
  </si>
  <si>
    <t>科技英文導讀</t>
    <phoneticPr fontId="1" type="noConversion"/>
  </si>
  <si>
    <t>合計</t>
    <phoneticPr fontId="1" type="noConversion"/>
  </si>
  <si>
    <t>行動應用開發</t>
    <phoneticPr fontId="1" type="noConversion"/>
  </si>
  <si>
    <t>系必修</t>
    <phoneticPr fontId="1" type="noConversion"/>
  </si>
  <si>
    <t>會計學</t>
    <phoneticPr fontId="1" type="noConversion"/>
  </si>
  <si>
    <t>資訊倫理與法律</t>
    <phoneticPr fontId="1" type="noConversion"/>
  </si>
  <si>
    <t>104學年新增（品格教育）</t>
    <phoneticPr fontId="1" type="noConversion"/>
  </si>
  <si>
    <t>教學專業實習</t>
    <phoneticPr fontId="1" type="noConversion"/>
  </si>
  <si>
    <t>專題研究實習</t>
    <phoneticPr fontId="1" type="noConversion"/>
  </si>
  <si>
    <t>教育專案實習</t>
    <phoneticPr fontId="1" type="noConversion"/>
  </si>
  <si>
    <t>體育（選修）</t>
    <phoneticPr fontId="1" type="noConversion"/>
  </si>
  <si>
    <t>(2)</t>
    <phoneticPr fontId="1" type="noConversion"/>
  </si>
  <si>
    <r>
      <t>畢業最低總學分數</t>
    </r>
    <r>
      <rPr>
        <b/>
        <sz val="10"/>
        <color indexed="10"/>
        <rFont val="Times New Roman"/>
        <family val="1"/>
      </rPr>
      <t>128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專業選修至少應修</t>
    </r>
    <r>
      <rPr>
        <b/>
        <sz val="10"/>
        <color indexed="10"/>
        <rFont val="標楷體"/>
        <family val="4"/>
        <charset val="136"/>
      </rPr>
      <t>32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)</t>
    </r>
    <phoneticPr fontId="1" type="noConversion"/>
  </si>
  <si>
    <r>
      <t>英語訓練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畢輔</t>
    </r>
    <r>
      <rPr>
        <sz val="11"/>
        <rFont val="Times New Roman"/>
        <family val="1"/>
      </rPr>
      <t>)</t>
    </r>
    <phoneticPr fontId="1" type="noConversion"/>
  </si>
  <si>
    <t>備註1（上或下學期開設）</t>
    <phoneticPr fontId="1" type="noConversion"/>
  </si>
  <si>
    <r>
      <t>程式設計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一</t>
    </r>
    <r>
      <rPr>
        <sz val="11"/>
        <rFont val="Times New Roman"/>
        <family val="1"/>
      </rPr>
      <t>)</t>
    </r>
    <phoneticPr fontId="1" type="noConversion"/>
  </si>
  <si>
    <r>
      <t>程式設計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二</t>
    </r>
    <r>
      <rPr>
        <sz val="11"/>
        <rFont val="Times New Roman"/>
        <family val="1"/>
      </rPr>
      <t>)</t>
    </r>
    <phoneticPr fontId="1" type="noConversion"/>
  </si>
  <si>
    <r>
      <t>Linux</t>
    </r>
    <r>
      <rPr>
        <sz val="11"/>
        <rFont val="標楷體"/>
        <family val="4"/>
        <charset val="136"/>
      </rPr>
      <t>系統</t>
    </r>
    <phoneticPr fontId="1" type="noConversion"/>
  </si>
  <si>
    <t>調整至四年級下學期</t>
    <phoneticPr fontId="1" type="noConversion"/>
  </si>
  <si>
    <t>(16)</t>
  </si>
  <si>
    <r>
      <t xml:space="preserve">(公民涵養)
</t>
    </r>
    <r>
      <rPr>
        <sz val="10"/>
        <rFont val="標楷體"/>
        <family val="4"/>
        <charset val="136"/>
      </rPr>
      <t>全球環境變遷與永續發展</t>
    </r>
    <phoneticPr fontId="1" type="noConversion"/>
  </si>
  <si>
    <t>知識管理系統</t>
    <phoneticPr fontId="1" type="noConversion"/>
  </si>
  <si>
    <t>企業資源規劃實務</t>
    <phoneticPr fontId="1" type="noConversion"/>
  </si>
  <si>
    <t>顧客關係管理系統</t>
    <phoneticPr fontId="1" type="noConversion"/>
  </si>
  <si>
    <t>行動數位服務模組。</t>
    <phoneticPr fontId="1" type="noConversion"/>
  </si>
  <si>
    <t>企業e化服務模組；106學年更名</t>
    <phoneticPr fontId="1" type="noConversion"/>
  </si>
  <si>
    <t>自選課程
畢業前至少須取得8學分</t>
    <phoneticPr fontId="1" type="noConversion"/>
  </si>
  <si>
    <t>原「統計資料分析」；106學年修訂</t>
    <phoneticPr fontId="1" type="noConversion"/>
  </si>
  <si>
    <t>商業智慧與資料科學</t>
    <phoneticPr fontId="1" type="noConversion"/>
  </si>
  <si>
    <t>調整至四年級上學期</t>
    <phoneticPr fontId="1" type="noConversion"/>
  </si>
  <si>
    <t>顧客關係管理雲端服務操作實務</t>
    <phoneticPr fontId="1" type="noConversion"/>
  </si>
  <si>
    <t>前端設計</t>
    <phoneticPr fontId="1" type="noConversion"/>
  </si>
  <si>
    <t>Ruby程式設計</t>
    <phoneticPr fontId="1" type="noConversion"/>
  </si>
  <si>
    <t>Ruby程式進階</t>
    <phoneticPr fontId="1" type="noConversion"/>
  </si>
  <si>
    <t>知識管理雲端服務應用</t>
    <phoneticPr fontId="1" type="noConversion"/>
  </si>
  <si>
    <t>雲端服務應用實習(一)</t>
    <phoneticPr fontId="1" type="noConversion"/>
  </si>
  <si>
    <t>雲端服務應用實習(二)</t>
    <phoneticPr fontId="1" type="noConversion"/>
  </si>
  <si>
    <t>刪除</t>
    <phoneticPr fontId="1" type="noConversion"/>
  </si>
  <si>
    <t>機器學習與深度學習</t>
    <phoneticPr fontId="1" type="noConversion"/>
  </si>
  <si>
    <t>106年11月新增</t>
    <phoneticPr fontId="1" type="noConversion"/>
  </si>
  <si>
    <t>校外實習（至少4學分）</t>
    <phoneticPr fontId="1" type="noConversion"/>
  </si>
  <si>
    <t>產業專題實習</t>
    <phoneticPr fontId="1" type="noConversion"/>
  </si>
  <si>
    <t>(4)</t>
    <phoneticPr fontId="1" type="noConversion"/>
  </si>
  <si>
    <t>實習總時數288時。備註3
校外實習乃依實際情況開設。可選擇修習單學期4學分課程或上、下學期各2學分課程。
產業專題實習等同校外實習。</t>
    <phoneticPr fontId="1" type="noConversion"/>
  </si>
  <si>
    <t>軟體程序模型、需求工程、結構化系統分析與設計、軟體測試、文件化</t>
    <phoneticPr fontId="1" type="noConversion"/>
  </si>
  <si>
    <t>備註5：模組課程－任一模組修習任5科課程以上並取得學分，授予該模組證明。</t>
    <phoneticPr fontId="1" type="noConversion"/>
  </si>
  <si>
    <t>備註6：修習本課程科目表所無之科目列入畢業選修學分，以不超過當學期選修學分之1/2為原則。</t>
    <phoneticPr fontId="1" type="noConversion"/>
  </si>
  <si>
    <t>(16)</t>
    <phoneticPr fontId="1" type="noConversion"/>
  </si>
  <si>
    <t>備註3：校外實習1學分以72時計算。72時*4學分/18週=16時/週，以1天8時工作時數計算，每週校外實習2天。暑假及上學期修習校外實習學分合計認列上限為4學分；下學期學分認列上限為8學分</t>
    <phoneticPr fontId="1" type="noConversion"/>
  </si>
  <si>
    <t>調整至四年級下學期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</si>
</sst>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General\)"/>
  </numFmts>
  <fonts count="1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11"/>
      <name val="標楷體"/>
      <family val="4"/>
      <charset val="136"/>
    </font>
    <font>
      <sz val="11"/>
      <name val="Times New Roman"/>
      <family val="1"/>
    </font>
    <font>
      <sz val="11"/>
      <name val="Verdana"/>
      <family val="2"/>
    </font>
    <font>
      <b/>
      <sz val="10"/>
      <color indexed="10"/>
      <name val="Times New Roman"/>
      <family val="1"/>
    </font>
    <font>
      <b/>
      <sz val="10"/>
      <color indexed="10"/>
      <name val="標楷體"/>
      <family val="4"/>
      <charset val="136"/>
    </font>
    <font>
      <sz val="11"/>
      <color indexed="10"/>
      <name val="Times New Roman"/>
      <family val="1"/>
    </font>
    <font>
      <sz val="11"/>
      <color rgb="FFFF0000"/>
      <name val="標楷體"/>
      <family val="4"/>
      <charset val="136"/>
    </font>
    <font>
      <sz val="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84">
    <border>
      <left/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7" fillId="0" borderId="6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9" xfId="0" quotePrefix="1" applyFont="1" applyFill="1" applyBorder="1" applyAlignment="1">
      <alignment horizontal="center" vertical="center" shrinkToFit="1"/>
    </xf>
    <xf numFmtId="0" fontId="8" fillId="0" borderId="10" xfId="0" quotePrefix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wrapText="1" shrinkToFit="1"/>
    </xf>
    <xf numFmtId="0" fontId="8" fillId="0" borderId="7" xfId="0" quotePrefix="1" applyFont="1" applyFill="1" applyBorder="1" applyAlignment="1">
      <alignment horizontal="center" vertical="center" shrinkToFit="1"/>
    </xf>
    <xf numFmtId="0" fontId="8" fillId="0" borderId="15" xfId="0" quotePrefix="1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quotePrefix="1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 shrinkToFit="1"/>
    </xf>
    <xf numFmtId="0" fontId="7" fillId="0" borderId="19" xfId="0" applyFont="1" applyFill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shrinkToFit="1"/>
    </xf>
    <xf numFmtId="0" fontId="8" fillId="0" borderId="23" xfId="0" quotePrefix="1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wrapText="1"/>
    </xf>
    <xf numFmtId="49" fontId="8" fillId="0" borderId="23" xfId="0" quotePrefix="1" applyNumberFormat="1" applyFont="1" applyFill="1" applyBorder="1" applyAlignment="1">
      <alignment horizontal="center" vertical="center" shrinkToFit="1"/>
    </xf>
    <xf numFmtId="49" fontId="8" fillId="0" borderId="9" xfId="0" quotePrefix="1" applyNumberFormat="1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justify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176" fontId="8" fillId="0" borderId="26" xfId="0" applyNumberFormat="1" applyFont="1" applyFill="1" applyBorder="1" applyAlignment="1">
      <alignment horizontal="center" vertical="center" shrinkToFit="1"/>
    </xf>
    <xf numFmtId="176" fontId="8" fillId="0" borderId="26" xfId="0" quotePrefix="1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vertical="center" shrinkToFit="1"/>
    </xf>
    <xf numFmtId="0" fontId="7" fillId="0" borderId="17" xfId="0" applyFont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7" fillId="2" borderId="38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shrinkToFit="1"/>
    </xf>
    <xf numFmtId="0" fontId="5" fillId="0" borderId="42" xfId="0" applyFont="1" applyBorder="1" applyAlignment="1">
      <alignment horizontal="left" vertical="center" wrapText="1"/>
    </xf>
    <xf numFmtId="0" fontId="13" fillId="0" borderId="17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/>
    </xf>
    <xf numFmtId="0" fontId="13" fillId="0" borderId="4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justify" vertical="center" wrapText="1"/>
    </xf>
    <xf numFmtId="0" fontId="8" fillId="0" borderId="22" xfId="0" quotePrefix="1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9" xfId="0" quotePrefix="1" applyFont="1" applyFill="1" applyBorder="1" applyAlignment="1">
      <alignment vertical="center" shrinkToFi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shrinkToFit="1"/>
    </xf>
    <xf numFmtId="0" fontId="7" fillId="4" borderId="72" xfId="0" applyFont="1" applyFill="1" applyBorder="1" applyAlignment="1">
      <alignment vertical="center" shrinkToFit="1"/>
    </xf>
    <xf numFmtId="0" fontId="8" fillId="4" borderId="67" xfId="0" applyFont="1" applyFill="1" applyBorder="1" applyAlignment="1">
      <alignment horizontal="center" vertical="center" shrinkToFit="1"/>
    </xf>
    <xf numFmtId="0" fontId="8" fillId="4" borderId="73" xfId="0" applyFont="1" applyFill="1" applyBorder="1" applyAlignment="1">
      <alignment horizontal="center" vertical="center" shrinkToFit="1"/>
    </xf>
    <xf numFmtId="0" fontId="8" fillId="4" borderId="74" xfId="0" applyFont="1" applyFill="1" applyBorder="1" applyAlignment="1">
      <alignment horizontal="center" vertical="center" wrapText="1"/>
    </xf>
    <xf numFmtId="0" fontId="8" fillId="4" borderId="75" xfId="0" applyFont="1" applyFill="1" applyBorder="1" applyAlignment="1">
      <alignment horizontal="center" vertical="center" wrapText="1"/>
    </xf>
    <xf numFmtId="0" fontId="8" fillId="4" borderId="67" xfId="0" applyFont="1" applyFill="1" applyBorder="1" applyAlignment="1">
      <alignment horizontal="center" vertical="center" wrapText="1"/>
    </xf>
    <xf numFmtId="0" fontId="2" fillId="4" borderId="76" xfId="0" applyFont="1" applyFill="1" applyBorder="1" applyAlignment="1">
      <alignment vertical="center" shrinkToFit="1"/>
    </xf>
    <xf numFmtId="0" fontId="3" fillId="4" borderId="77" xfId="0" quotePrefix="1" applyFont="1" applyFill="1" applyBorder="1" applyAlignment="1">
      <alignment horizontal="center" vertical="center" shrinkToFit="1"/>
    </xf>
    <xf numFmtId="0" fontId="3" fillId="4" borderId="78" xfId="0" quotePrefix="1" applyFont="1" applyFill="1" applyBorder="1" applyAlignment="1">
      <alignment horizontal="center" vertical="center" shrinkToFit="1"/>
    </xf>
    <xf numFmtId="0" fontId="8" fillId="4" borderId="79" xfId="0" applyFont="1" applyFill="1" applyBorder="1" applyAlignment="1">
      <alignment horizontal="center" vertical="center" wrapText="1"/>
    </xf>
    <xf numFmtId="0" fontId="8" fillId="4" borderId="80" xfId="0" applyFont="1" applyFill="1" applyBorder="1" applyAlignment="1">
      <alignment horizontal="center" vertical="center" wrapText="1"/>
    </xf>
    <xf numFmtId="0" fontId="8" fillId="4" borderId="81" xfId="0" applyFont="1" applyFill="1" applyBorder="1" applyAlignment="1">
      <alignment horizontal="center" vertical="center" wrapText="1"/>
    </xf>
    <xf numFmtId="0" fontId="8" fillId="4" borderId="77" xfId="0" applyFont="1" applyFill="1" applyBorder="1" applyAlignment="1">
      <alignment horizontal="center" vertical="center" wrapText="1"/>
    </xf>
    <xf numFmtId="0" fontId="8" fillId="4" borderId="80" xfId="0" quotePrefix="1" applyFont="1" applyFill="1" applyBorder="1" applyAlignment="1">
      <alignment horizontal="center" vertical="center" wrapText="1"/>
    </xf>
    <xf numFmtId="0" fontId="7" fillId="0" borderId="83" xfId="0" applyFont="1" applyBorder="1" applyAlignment="1">
      <alignment vertical="center"/>
    </xf>
    <xf numFmtId="0" fontId="4" fillId="4" borderId="0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41" xfId="0" applyFont="1" applyBorder="1" applyAlignment="1">
      <alignment horizontal="center" vertical="center" textRotation="255" shrinkToFit="1"/>
    </xf>
    <xf numFmtId="0" fontId="2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textRotation="255" wrapText="1"/>
    </xf>
    <xf numFmtId="0" fontId="3" fillId="0" borderId="60" xfId="0" applyFont="1" applyBorder="1" applyAlignment="1">
      <alignment horizontal="center" vertical="center" textRotation="255" wrapText="1"/>
    </xf>
    <xf numFmtId="0" fontId="3" fillId="0" borderId="50" xfId="0" applyFont="1" applyBorder="1" applyAlignment="1">
      <alignment horizontal="center" vertical="center" textRotation="255" wrapText="1"/>
    </xf>
    <xf numFmtId="0" fontId="3" fillId="0" borderId="51" xfId="0" applyFont="1" applyBorder="1" applyAlignment="1">
      <alignment horizontal="center" vertical="center" textRotation="255" wrapText="1"/>
    </xf>
    <xf numFmtId="0" fontId="3" fillId="0" borderId="52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textRotation="255" wrapText="1"/>
    </xf>
    <xf numFmtId="0" fontId="3" fillId="0" borderId="56" xfId="0" applyFont="1" applyBorder="1" applyAlignment="1">
      <alignment horizontal="center" vertical="center" textRotation="255" wrapText="1"/>
    </xf>
    <xf numFmtId="0" fontId="3" fillId="0" borderId="57" xfId="0" applyFont="1" applyBorder="1" applyAlignment="1">
      <alignment horizontal="center" vertical="center" textRotation="255" wrapText="1"/>
    </xf>
    <xf numFmtId="0" fontId="3" fillId="0" borderId="47" xfId="0" applyFont="1" applyBorder="1" applyAlignment="1">
      <alignment horizontal="center" vertical="center" textRotation="255" wrapText="1"/>
    </xf>
    <xf numFmtId="0" fontId="3" fillId="0" borderId="58" xfId="0" applyFont="1" applyBorder="1" applyAlignment="1">
      <alignment horizontal="center" vertical="center" textRotation="255" wrapText="1"/>
    </xf>
    <xf numFmtId="0" fontId="3" fillId="0" borderId="40" xfId="0" applyFont="1" applyBorder="1" applyAlignment="1">
      <alignment horizontal="center" vertical="center" textRotation="255" wrapText="1"/>
    </xf>
    <xf numFmtId="0" fontId="2" fillId="0" borderId="66" xfId="0" applyFont="1" applyBorder="1" applyAlignment="1">
      <alignment horizontal="center" vertical="center" textRotation="255" wrapText="1"/>
    </xf>
    <xf numFmtId="0" fontId="3" fillId="0" borderId="67" xfId="0" applyFont="1" applyBorder="1" applyAlignment="1">
      <alignment horizontal="center" vertical="center" textRotation="255" wrapText="1"/>
    </xf>
    <xf numFmtId="0" fontId="3" fillId="0" borderId="68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69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2" fillId="0" borderId="60" xfId="0" applyFont="1" applyBorder="1" applyAlignment="1">
      <alignment horizontal="center" vertical="center" textRotation="255" wrapText="1"/>
    </xf>
    <xf numFmtId="0" fontId="2" fillId="0" borderId="50" xfId="0" applyFont="1" applyBorder="1" applyAlignment="1">
      <alignment horizontal="center" vertical="center" textRotation="255" wrapText="1"/>
    </xf>
    <xf numFmtId="0" fontId="2" fillId="0" borderId="51" xfId="0" applyFont="1" applyBorder="1" applyAlignment="1">
      <alignment horizontal="center" vertical="center" textRotation="255" wrapText="1"/>
    </xf>
    <xf numFmtId="0" fontId="2" fillId="0" borderId="52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textRotation="255" shrinkToFit="1"/>
    </xf>
    <xf numFmtId="0" fontId="3" fillId="0" borderId="47" xfId="0" applyFont="1" applyBorder="1" applyAlignment="1">
      <alignment horizontal="center" vertical="center" textRotation="255" shrinkToFit="1"/>
    </xf>
    <xf numFmtId="0" fontId="3" fillId="0" borderId="40" xfId="0" applyFont="1" applyBorder="1" applyAlignment="1">
      <alignment horizontal="center" vertical="center" textRotation="255" shrinkToFit="1"/>
    </xf>
    <xf numFmtId="0" fontId="5" fillId="4" borderId="64" xfId="0" applyFont="1" applyFill="1" applyBorder="1" applyAlignment="1">
      <alignment horizontal="left" vertical="center" wrapText="1"/>
    </xf>
    <xf numFmtId="0" fontId="5" fillId="4" borderId="82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0"/>
  <sheetViews>
    <sheetView tabSelected="1" view="pageBreakPreview" topLeftCell="A73" zoomScaleNormal="100" workbookViewId="0">
      <selection activeCell="V97" sqref="V97"/>
    </sheetView>
  </sheetViews>
  <sheetFormatPr defaultRowHeight="14.25"/>
  <cols>
    <col min="1" max="1" width="3.625" style="9" customWidth="1"/>
    <col min="2" max="2" width="3.625" style="5" customWidth="1"/>
    <col min="3" max="3" width="20.625" style="10" customWidth="1"/>
    <col min="4" max="5" width="3.625" style="8" customWidth="1"/>
    <col min="6" max="18" width="3.625" style="9" customWidth="1"/>
    <col min="19" max="19" width="4.5" style="9" bestFit="1" customWidth="1"/>
    <col min="20" max="20" width="3.625" style="9" customWidth="1"/>
    <col min="21" max="21" width="4.5" style="9" bestFit="1" customWidth="1"/>
    <col min="22" max="22" width="31.625" style="14" bestFit="1" customWidth="1"/>
    <col min="23" max="16384" width="9" style="5"/>
  </cols>
  <sheetData>
    <row r="1" spans="1:22" ht="17.25" customHeight="1">
      <c r="A1" s="204" t="s">
        <v>12</v>
      </c>
      <c r="B1" s="205"/>
      <c r="C1" s="177" t="s">
        <v>0</v>
      </c>
      <c r="D1" s="218" t="s">
        <v>1</v>
      </c>
      <c r="E1" s="174" t="s">
        <v>2</v>
      </c>
      <c r="F1" s="182" t="s">
        <v>13</v>
      </c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6" t="s">
        <v>3</v>
      </c>
    </row>
    <row r="2" spans="1:22" ht="16.5" customHeight="1">
      <c r="A2" s="206"/>
      <c r="B2" s="207"/>
      <c r="C2" s="178"/>
      <c r="D2" s="219"/>
      <c r="E2" s="175"/>
      <c r="F2" s="180" t="s">
        <v>4</v>
      </c>
      <c r="G2" s="181"/>
      <c r="H2" s="181"/>
      <c r="I2" s="181"/>
      <c r="J2" s="172" t="s">
        <v>5</v>
      </c>
      <c r="K2" s="181"/>
      <c r="L2" s="181"/>
      <c r="M2" s="195"/>
      <c r="N2" s="172" t="s">
        <v>6</v>
      </c>
      <c r="O2" s="181"/>
      <c r="P2" s="181"/>
      <c r="Q2" s="195"/>
      <c r="R2" s="172" t="s">
        <v>14</v>
      </c>
      <c r="S2" s="181"/>
      <c r="T2" s="181"/>
      <c r="U2" s="195"/>
      <c r="V2" s="187"/>
    </row>
    <row r="3" spans="1:22" ht="16.5" customHeight="1">
      <c r="A3" s="206"/>
      <c r="B3" s="207"/>
      <c r="C3" s="178"/>
      <c r="D3" s="219"/>
      <c r="E3" s="175"/>
      <c r="F3" s="172" t="s">
        <v>7</v>
      </c>
      <c r="G3" s="173"/>
      <c r="H3" s="185" t="s">
        <v>8</v>
      </c>
      <c r="I3" s="181"/>
      <c r="J3" s="172" t="s">
        <v>7</v>
      </c>
      <c r="K3" s="173"/>
      <c r="L3" s="185" t="s">
        <v>8</v>
      </c>
      <c r="M3" s="195"/>
      <c r="N3" s="172" t="s">
        <v>7</v>
      </c>
      <c r="O3" s="173"/>
      <c r="P3" s="185" t="s">
        <v>8</v>
      </c>
      <c r="Q3" s="195"/>
      <c r="R3" s="172" t="s">
        <v>7</v>
      </c>
      <c r="S3" s="173"/>
      <c r="T3" s="185" t="s">
        <v>8</v>
      </c>
      <c r="U3" s="195"/>
      <c r="V3" s="187"/>
    </row>
    <row r="4" spans="1:22" ht="33.75" thickBot="1">
      <c r="A4" s="208"/>
      <c r="B4" s="209"/>
      <c r="C4" s="179"/>
      <c r="D4" s="220"/>
      <c r="E4" s="176"/>
      <c r="F4" s="3" t="s">
        <v>9</v>
      </c>
      <c r="G4" s="1" t="s">
        <v>10</v>
      </c>
      <c r="H4" s="4" t="s">
        <v>9</v>
      </c>
      <c r="I4" s="2" t="s">
        <v>10</v>
      </c>
      <c r="J4" s="3" t="s">
        <v>9</v>
      </c>
      <c r="K4" s="1" t="s">
        <v>10</v>
      </c>
      <c r="L4" s="4" t="s">
        <v>9</v>
      </c>
      <c r="M4" s="2" t="s">
        <v>10</v>
      </c>
      <c r="N4" s="3" t="s">
        <v>9</v>
      </c>
      <c r="O4" s="1" t="s">
        <v>10</v>
      </c>
      <c r="P4" s="4" t="s">
        <v>9</v>
      </c>
      <c r="Q4" s="2" t="s">
        <v>10</v>
      </c>
      <c r="R4" s="3" t="s">
        <v>9</v>
      </c>
      <c r="S4" s="1" t="s">
        <v>10</v>
      </c>
      <c r="T4" s="4" t="s">
        <v>9</v>
      </c>
      <c r="U4" s="2" t="s">
        <v>10</v>
      </c>
      <c r="V4" s="188"/>
    </row>
    <row r="5" spans="1:22" ht="16.5" thickTop="1">
      <c r="A5" s="189" t="s">
        <v>81</v>
      </c>
      <c r="B5" s="190"/>
      <c r="C5" s="61" t="s">
        <v>97</v>
      </c>
      <c r="D5" s="19">
        <f t="shared" ref="D5:D11" si="0">F5+H5+J5+L5+N5+P5+R5+T5+(G5+I5+K5+M5+O5+Q5+S5+U5)*0.5</f>
        <v>4</v>
      </c>
      <c r="E5" s="62">
        <f t="shared" ref="E5:E11" si="1">SUM(F5:U5)</f>
        <v>4</v>
      </c>
      <c r="F5" s="22">
        <v>2</v>
      </c>
      <c r="G5" s="63"/>
      <c r="H5" s="22">
        <v>2</v>
      </c>
      <c r="I5" s="60"/>
      <c r="J5" s="22"/>
      <c r="K5" s="63"/>
      <c r="L5" s="63"/>
      <c r="M5" s="60"/>
      <c r="N5" s="22"/>
      <c r="O5" s="63"/>
      <c r="P5" s="63"/>
      <c r="Q5" s="60"/>
      <c r="R5" s="22"/>
      <c r="S5" s="63"/>
      <c r="T5" s="63"/>
      <c r="U5" s="60"/>
      <c r="V5" s="64" t="s">
        <v>98</v>
      </c>
    </row>
    <row r="6" spans="1:22" ht="15.75">
      <c r="A6" s="191"/>
      <c r="B6" s="192"/>
      <c r="C6" s="61" t="s">
        <v>99</v>
      </c>
      <c r="D6" s="19">
        <f t="shared" si="0"/>
        <v>4</v>
      </c>
      <c r="E6" s="65">
        <f t="shared" si="1"/>
        <v>4</v>
      </c>
      <c r="F6" s="22">
        <v>2</v>
      </c>
      <c r="G6" s="22"/>
      <c r="H6" s="22">
        <v>2</v>
      </c>
      <c r="I6" s="28"/>
      <c r="J6" s="22"/>
      <c r="K6" s="22"/>
      <c r="L6" s="22"/>
      <c r="M6" s="28"/>
      <c r="N6" s="22"/>
      <c r="O6" s="22"/>
      <c r="P6" s="22"/>
      <c r="Q6" s="28"/>
      <c r="R6" s="22"/>
      <c r="S6" s="22"/>
      <c r="T6" s="22"/>
      <c r="U6" s="28"/>
      <c r="V6" s="66" t="s">
        <v>100</v>
      </c>
    </row>
    <row r="7" spans="1:22" ht="15.75">
      <c r="A7" s="191"/>
      <c r="B7" s="192"/>
      <c r="C7" s="61" t="s">
        <v>104</v>
      </c>
      <c r="D7" s="19">
        <f t="shared" si="0"/>
        <v>2</v>
      </c>
      <c r="E7" s="67">
        <f t="shared" si="1"/>
        <v>2</v>
      </c>
      <c r="F7" s="22"/>
      <c r="G7" s="22"/>
      <c r="H7" s="22"/>
      <c r="I7" s="60"/>
      <c r="J7" s="22">
        <v>2</v>
      </c>
      <c r="K7" s="22"/>
      <c r="L7" s="22"/>
      <c r="M7" s="60"/>
      <c r="N7" s="22"/>
      <c r="O7" s="22"/>
      <c r="P7" s="22"/>
      <c r="Q7" s="60"/>
      <c r="R7" s="22"/>
      <c r="S7" s="22"/>
      <c r="T7" s="22"/>
      <c r="U7" s="60"/>
      <c r="V7" s="66" t="s">
        <v>98</v>
      </c>
    </row>
    <row r="8" spans="1:22" ht="15.75">
      <c r="A8" s="191"/>
      <c r="B8" s="192"/>
      <c r="C8" s="61" t="s">
        <v>15</v>
      </c>
      <c r="D8" s="19">
        <f t="shared" si="0"/>
        <v>2</v>
      </c>
      <c r="E8" s="67">
        <f t="shared" si="1"/>
        <v>2</v>
      </c>
      <c r="F8" s="22"/>
      <c r="G8" s="22"/>
      <c r="H8" s="22"/>
      <c r="I8" s="60"/>
      <c r="J8" s="22"/>
      <c r="K8" s="22"/>
      <c r="L8" s="22">
        <v>2</v>
      </c>
      <c r="M8" s="60"/>
      <c r="N8" s="22"/>
      <c r="O8" s="22"/>
      <c r="P8" s="22"/>
      <c r="Q8" s="60"/>
      <c r="R8" s="22"/>
      <c r="S8" s="22"/>
      <c r="T8" s="22"/>
      <c r="U8" s="60"/>
      <c r="V8" s="68"/>
    </row>
    <row r="9" spans="1:22" ht="31.5">
      <c r="A9" s="191"/>
      <c r="B9" s="192"/>
      <c r="C9" s="69" t="s">
        <v>101</v>
      </c>
      <c r="D9" s="19">
        <f t="shared" si="0"/>
        <v>2</v>
      </c>
      <c r="E9" s="67">
        <f t="shared" si="1"/>
        <v>2</v>
      </c>
      <c r="F9" s="22"/>
      <c r="G9" s="22"/>
      <c r="H9" s="22"/>
      <c r="I9" s="60"/>
      <c r="J9" s="22"/>
      <c r="K9" s="22"/>
      <c r="L9" s="22"/>
      <c r="M9" s="60"/>
      <c r="N9" s="22">
        <v>2</v>
      </c>
      <c r="O9" s="22"/>
      <c r="P9" s="22"/>
      <c r="Q9" s="60"/>
      <c r="R9" s="22"/>
      <c r="S9" s="22"/>
      <c r="T9" s="22"/>
      <c r="U9" s="60"/>
      <c r="V9" s="68"/>
    </row>
    <row r="10" spans="1:22" ht="31.5">
      <c r="A10" s="191"/>
      <c r="B10" s="192"/>
      <c r="C10" s="69" t="s">
        <v>102</v>
      </c>
      <c r="D10" s="19">
        <f t="shared" si="0"/>
        <v>2</v>
      </c>
      <c r="E10" s="67">
        <f t="shared" si="1"/>
        <v>2</v>
      </c>
      <c r="F10" s="22"/>
      <c r="G10" s="22"/>
      <c r="H10" s="22"/>
      <c r="I10" s="60"/>
      <c r="J10" s="22"/>
      <c r="K10" s="22"/>
      <c r="L10" s="22"/>
      <c r="M10" s="60"/>
      <c r="N10" s="22">
        <v>2</v>
      </c>
      <c r="O10" s="22"/>
      <c r="P10" s="22"/>
      <c r="Q10" s="60"/>
      <c r="R10" s="22"/>
      <c r="S10" s="22"/>
      <c r="T10" s="22"/>
      <c r="U10" s="60"/>
      <c r="V10" s="68"/>
    </row>
    <row r="11" spans="1:22" ht="30">
      <c r="A11" s="191"/>
      <c r="B11" s="192"/>
      <c r="C11" s="70" t="s">
        <v>126</v>
      </c>
      <c r="D11" s="19">
        <f t="shared" si="0"/>
        <v>2</v>
      </c>
      <c r="E11" s="67">
        <f t="shared" si="1"/>
        <v>2</v>
      </c>
      <c r="F11" s="22"/>
      <c r="G11" s="22"/>
      <c r="H11" s="22"/>
      <c r="I11" s="60"/>
      <c r="J11" s="22"/>
      <c r="K11" s="22"/>
      <c r="L11" s="22"/>
      <c r="M11" s="60"/>
      <c r="N11" s="22"/>
      <c r="O11" s="22"/>
      <c r="P11" s="22">
        <v>2</v>
      </c>
      <c r="Q11" s="60"/>
      <c r="R11" s="22"/>
      <c r="S11" s="22"/>
      <c r="T11" s="22"/>
      <c r="U11" s="60"/>
      <c r="V11" s="68"/>
    </row>
    <row r="12" spans="1:22" ht="21">
      <c r="A12" s="191"/>
      <c r="B12" s="192"/>
      <c r="C12" s="69" t="s">
        <v>103</v>
      </c>
      <c r="D12" s="19">
        <v>8</v>
      </c>
      <c r="E12" s="67">
        <v>8</v>
      </c>
      <c r="F12" s="22"/>
      <c r="G12" s="22"/>
      <c r="H12" s="22"/>
      <c r="I12" s="60"/>
      <c r="J12" s="22"/>
      <c r="K12" s="22"/>
      <c r="L12" s="22"/>
      <c r="M12" s="60"/>
      <c r="N12" s="22"/>
      <c r="O12" s="22"/>
      <c r="P12" s="22"/>
      <c r="Q12" s="60"/>
      <c r="R12" s="22"/>
      <c r="S12" s="22"/>
      <c r="T12" s="22"/>
      <c r="U12" s="60"/>
      <c r="V12" s="140" t="s">
        <v>132</v>
      </c>
    </row>
    <row r="13" spans="1:22" ht="15.75">
      <c r="A13" s="191"/>
      <c r="B13" s="192"/>
      <c r="C13" s="61" t="s">
        <v>16</v>
      </c>
      <c r="D13" s="44">
        <v>0</v>
      </c>
      <c r="E13" s="56">
        <v>12</v>
      </c>
      <c r="F13" s="22">
        <v>2</v>
      </c>
      <c r="G13" s="22"/>
      <c r="H13" s="22">
        <v>2</v>
      </c>
      <c r="I13" s="60"/>
      <c r="J13" s="22">
        <v>2</v>
      </c>
      <c r="K13" s="22"/>
      <c r="L13" s="22">
        <v>2</v>
      </c>
      <c r="M13" s="60"/>
      <c r="N13" s="22">
        <v>2</v>
      </c>
      <c r="O13" s="22"/>
      <c r="P13" s="22">
        <v>2</v>
      </c>
      <c r="Q13" s="60"/>
      <c r="R13" s="22"/>
      <c r="S13" s="22"/>
      <c r="T13" s="22"/>
      <c r="U13" s="60"/>
      <c r="V13" s="196" t="s">
        <v>105</v>
      </c>
    </row>
    <row r="14" spans="1:22" ht="15.75">
      <c r="A14" s="191"/>
      <c r="B14" s="192"/>
      <c r="C14" s="61" t="s">
        <v>116</v>
      </c>
      <c r="D14" s="71" t="s">
        <v>117</v>
      </c>
      <c r="E14" s="72">
        <v>4</v>
      </c>
      <c r="F14" s="22"/>
      <c r="G14" s="22"/>
      <c r="H14" s="22"/>
      <c r="I14" s="60"/>
      <c r="J14" s="73"/>
      <c r="K14" s="73"/>
      <c r="L14" s="73"/>
      <c r="M14" s="60"/>
      <c r="N14" s="22"/>
      <c r="O14" s="22"/>
      <c r="P14" s="22"/>
      <c r="Q14" s="60"/>
      <c r="R14" s="26">
        <v>2</v>
      </c>
      <c r="S14" s="19"/>
      <c r="T14" s="26">
        <v>2</v>
      </c>
      <c r="U14" s="60"/>
      <c r="V14" s="197"/>
    </row>
    <row r="15" spans="1:22" ht="15.75">
      <c r="A15" s="191"/>
      <c r="B15" s="192"/>
      <c r="C15" s="61" t="s">
        <v>75</v>
      </c>
      <c r="D15" s="71" t="s">
        <v>76</v>
      </c>
      <c r="E15" s="74" t="s">
        <v>77</v>
      </c>
      <c r="F15" s="75" t="s">
        <v>78</v>
      </c>
      <c r="G15" s="76"/>
      <c r="H15" s="76" t="s">
        <v>78</v>
      </c>
      <c r="I15" s="77"/>
      <c r="J15" s="78" t="s">
        <v>78</v>
      </c>
      <c r="K15" s="76"/>
      <c r="L15" s="78" t="s">
        <v>78</v>
      </c>
      <c r="M15" s="60"/>
      <c r="N15" s="22"/>
      <c r="O15" s="22"/>
      <c r="P15" s="22"/>
      <c r="Q15" s="60"/>
      <c r="R15" s="22"/>
      <c r="S15" s="22"/>
      <c r="T15" s="22"/>
      <c r="U15" s="60"/>
      <c r="V15" s="133" t="s">
        <v>83</v>
      </c>
    </row>
    <row r="16" spans="1:22" ht="15.75">
      <c r="A16" s="191"/>
      <c r="B16" s="192"/>
      <c r="C16" s="79" t="s">
        <v>119</v>
      </c>
      <c r="D16" s="44">
        <v>0</v>
      </c>
      <c r="E16" s="72" t="s">
        <v>17</v>
      </c>
      <c r="F16" s="80"/>
      <c r="G16" s="80"/>
      <c r="H16" s="80"/>
      <c r="I16" s="81"/>
      <c r="J16" s="82"/>
      <c r="K16" s="80"/>
      <c r="L16" s="83"/>
      <c r="M16" s="81"/>
      <c r="N16" s="80"/>
      <c r="O16" s="80"/>
      <c r="P16" s="80"/>
      <c r="Q16" s="81"/>
      <c r="R16" s="26" t="s">
        <v>17</v>
      </c>
      <c r="S16" s="19"/>
      <c r="T16" s="26" t="s">
        <v>17</v>
      </c>
      <c r="U16" s="81"/>
      <c r="V16" s="126" t="s">
        <v>120</v>
      </c>
    </row>
    <row r="17" spans="1:22" ht="16.5" thickBot="1">
      <c r="A17" s="193"/>
      <c r="B17" s="194"/>
      <c r="C17" s="84" t="s">
        <v>18</v>
      </c>
      <c r="D17" s="85">
        <f>SUM(D5:D16)</f>
        <v>26</v>
      </c>
      <c r="E17" s="86">
        <f>SUM(E5:E16)</f>
        <v>42</v>
      </c>
      <c r="F17" s="85">
        <f t="shared" ref="F17:U17" si="2">SUM(F5:F15)</f>
        <v>6</v>
      </c>
      <c r="G17" s="85">
        <f t="shared" si="2"/>
        <v>0</v>
      </c>
      <c r="H17" s="85">
        <f t="shared" si="2"/>
        <v>6</v>
      </c>
      <c r="I17" s="86">
        <f t="shared" si="2"/>
        <v>0</v>
      </c>
      <c r="J17" s="85">
        <f t="shared" si="2"/>
        <v>4</v>
      </c>
      <c r="K17" s="85">
        <f t="shared" si="2"/>
        <v>0</v>
      </c>
      <c r="L17" s="85">
        <f t="shared" si="2"/>
        <v>4</v>
      </c>
      <c r="M17" s="86">
        <f t="shared" si="2"/>
        <v>0</v>
      </c>
      <c r="N17" s="85">
        <f t="shared" si="2"/>
        <v>6</v>
      </c>
      <c r="O17" s="85">
        <f t="shared" si="2"/>
        <v>0</v>
      </c>
      <c r="P17" s="85">
        <f t="shared" si="2"/>
        <v>4</v>
      </c>
      <c r="Q17" s="86">
        <f t="shared" si="2"/>
        <v>0</v>
      </c>
      <c r="R17" s="85">
        <f t="shared" si="2"/>
        <v>2</v>
      </c>
      <c r="S17" s="85">
        <f t="shared" si="2"/>
        <v>0</v>
      </c>
      <c r="T17" s="85">
        <f t="shared" si="2"/>
        <v>2</v>
      </c>
      <c r="U17" s="86">
        <f t="shared" si="2"/>
        <v>0</v>
      </c>
      <c r="V17" s="87"/>
    </row>
    <row r="18" spans="1:22" ht="18" customHeight="1" thickTop="1">
      <c r="A18" s="189" t="s">
        <v>82</v>
      </c>
      <c r="B18" s="210"/>
      <c r="C18" s="88" t="s">
        <v>19</v>
      </c>
      <c r="D18" s="89">
        <f>F18+H18+J18+L18+N18+P18+R18+T18+(G18+I18+K18+M18+O18+Q18+S18+U18)*0.5</f>
        <v>3</v>
      </c>
      <c r="E18" s="90">
        <f>SUM(F18:U18)</f>
        <v>3</v>
      </c>
      <c r="F18" s="91">
        <v>3</v>
      </c>
      <c r="G18" s="92"/>
      <c r="H18" s="92"/>
      <c r="I18" s="93"/>
      <c r="J18" s="91"/>
      <c r="K18" s="92"/>
      <c r="L18" s="92"/>
      <c r="M18" s="94"/>
      <c r="N18" s="92"/>
      <c r="O18" s="92"/>
      <c r="P18" s="92"/>
      <c r="Q18" s="94"/>
      <c r="R18" s="91"/>
      <c r="S18" s="92"/>
      <c r="T18" s="92"/>
      <c r="U18" s="94"/>
      <c r="V18" s="95"/>
    </row>
    <row r="19" spans="1:22" ht="18" customHeight="1">
      <c r="A19" s="211"/>
      <c r="B19" s="212"/>
      <c r="C19" s="61" t="s">
        <v>20</v>
      </c>
      <c r="D19" s="44">
        <f>F19+H19+J19+L19+N19+P19+R19+T19+(G19+I19+K19+M19+O19+Q19+S19+U19)*0.5</f>
        <v>3</v>
      </c>
      <c r="E19" s="20">
        <f>SUM(F19:U19)</f>
        <v>3</v>
      </c>
      <c r="F19" s="21">
        <v>3</v>
      </c>
      <c r="G19" s="22"/>
      <c r="H19" s="22"/>
      <c r="I19" s="31"/>
      <c r="J19" s="21"/>
      <c r="K19" s="22"/>
      <c r="L19" s="22"/>
      <c r="M19" s="23"/>
      <c r="N19" s="22"/>
      <c r="O19" s="22"/>
      <c r="P19" s="22"/>
      <c r="Q19" s="23"/>
      <c r="R19" s="21"/>
      <c r="S19" s="22"/>
      <c r="T19" s="22"/>
      <c r="U19" s="23"/>
      <c r="V19" s="96"/>
    </row>
    <row r="20" spans="1:22" s="6" customFormat="1" ht="18" customHeight="1">
      <c r="A20" s="211"/>
      <c r="B20" s="212"/>
      <c r="C20" s="61" t="s">
        <v>24</v>
      </c>
      <c r="D20" s="19">
        <v>3</v>
      </c>
      <c r="E20" s="20">
        <v>3</v>
      </c>
      <c r="F20" s="21">
        <v>3</v>
      </c>
      <c r="G20" s="22" t="s">
        <v>67</v>
      </c>
      <c r="H20" s="22" t="s">
        <v>67</v>
      </c>
      <c r="I20" s="31" t="s">
        <v>67</v>
      </c>
      <c r="J20" s="29"/>
      <c r="K20" s="36"/>
      <c r="L20" s="36"/>
      <c r="M20" s="38"/>
      <c r="N20" s="22"/>
      <c r="O20" s="22"/>
      <c r="P20" s="22"/>
      <c r="Q20" s="23"/>
      <c r="R20" s="29"/>
      <c r="S20" s="36"/>
      <c r="T20" s="36"/>
      <c r="U20" s="38"/>
      <c r="V20" s="97"/>
    </row>
    <row r="21" spans="1:22" ht="18" customHeight="1">
      <c r="A21" s="211"/>
      <c r="B21" s="212"/>
      <c r="C21" s="61" t="s">
        <v>23</v>
      </c>
      <c r="D21" s="44">
        <f>F21+H21+J21+L21+N21+P21+R21+T21+(G21+I21+K21+M21+O21+Q21+S21+U21)*0.5</f>
        <v>3</v>
      </c>
      <c r="E21" s="20">
        <f>SUM(F21:U21)</f>
        <v>3</v>
      </c>
      <c r="F21" s="21"/>
      <c r="G21" s="22"/>
      <c r="H21" s="22">
        <v>3</v>
      </c>
      <c r="I21" s="31"/>
      <c r="J21" s="21"/>
      <c r="K21" s="22"/>
      <c r="L21" s="22"/>
      <c r="M21" s="23"/>
      <c r="N21" s="22"/>
      <c r="O21" s="22"/>
      <c r="P21" s="22"/>
      <c r="Q21" s="23"/>
      <c r="R21" s="21"/>
      <c r="S21" s="22"/>
      <c r="T21" s="22"/>
      <c r="U21" s="23"/>
      <c r="V21" s="96"/>
    </row>
    <row r="22" spans="1:22" ht="18" customHeight="1">
      <c r="A22" s="211"/>
      <c r="B22" s="212"/>
      <c r="C22" s="98" t="s">
        <v>110</v>
      </c>
      <c r="D22" s="99">
        <f>F22+H22+J22+L22+N22+P22+R22+T22+(G22+I22+K22+M22+O22+Q22+S22+U22)*0.5</f>
        <v>3</v>
      </c>
      <c r="E22" s="100">
        <f>SUM(F22:U22)</f>
        <v>3</v>
      </c>
      <c r="F22" s="29"/>
      <c r="G22" s="36"/>
      <c r="H22" s="36">
        <v>3</v>
      </c>
      <c r="I22" s="101"/>
      <c r="J22" s="29"/>
      <c r="K22" s="36"/>
      <c r="L22" s="36"/>
      <c r="M22" s="38"/>
      <c r="N22" s="36"/>
      <c r="O22" s="36"/>
      <c r="P22" s="36"/>
      <c r="Q22" s="38"/>
      <c r="R22" s="29"/>
      <c r="S22" s="36"/>
      <c r="T22" s="36"/>
      <c r="U22" s="38"/>
      <c r="V22" s="97"/>
    </row>
    <row r="23" spans="1:22" ht="18" customHeight="1" thickBot="1">
      <c r="A23" s="213"/>
      <c r="B23" s="214"/>
      <c r="C23" s="102" t="s">
        <v>107</v>
      </c>
      <c r="D23" s="103">
        <f>SUM(D18:D22)</f>
        <v>15</v>
      </c>
      <c r="E23" s="103">
        <f>SUM(E18:E22)</f>
        <v>15</v>
      </c>
      <c r="F23" s="103">
        <f t="shared" ref="F23:U23" si="3">SUM(F18:F22)</f>
        <v>9</v>
      </c>
      <c r="G23" s="103">
        <f t="shared" si="3"/>
        <v>0</v>
      </c>
      <c r="H23" s="103">
        <f t="shared" si="3"/>
        <v>6</v>
      </c>
      <c r="I23" s="103">
        <f t="shared" si="3"/>
        <v>0</v>
      </c>
      <c r="J23" s="103">
        <f t="shared" si="3"/>
        <v>0</v>
      </c>
      <c r="K23" s="103">
        <f t="shared" si="3"/>
        <v>0</v>
      </c>
      <c r="L23" s="103">
        <f t="shared" si="3"/>
        <v>0</v>
      </c>
      <c r="M23" s="103">
        <f t="shared" si="3"/>
        <v>0</v>
      </c>
      <c r="N23" s="103">
        <f t="shared" si="3"/>
        <v>0</v>
      </c>
      <c r="O23" s="103">
        <f t="shared" si="3"/>
        <v>0</v>
      </c>
      <c r="P23" s="103">
        <f t="shared" si="3"/>
        <v>0</v>
      </c>
      <c r="Q23" s="103">
        <f t="shared" si="3"/>
        <v>0</v>
      </c>
      <c r="R23" s="103">
        <f t="shared" si="3"/>
        <v>0</v>
      </c>
      <c r="S23" s="103">
        <f t="shared" si="3"/>
        <v>0</v>
      </c>
      <c r="T23" s="103">
        <f t="shared" si="3"/>
        <v>0</v>
      </c>
      <c r="U23" s="103">
        <f t="shared" si="3"/>
        <v>0</v>
      </c>
      <c r="V23" s="104"/>
    </row>
    <row r="24" spans="1:22" ht="18" customHeight="1" thickTop="1">
      <c r="A24" s="211" t="s">
        <v>109</v>
      </c>
      <c r="B24" s="212"/>
      <c r="C24" s="105" t="s">
        <v>85</v>
      </c>
      <c r="D24" s="44">
        <v>3</v>
      </c>
      <c r="E24" s="20">
        <v>3</v>
      </c>
      <c r="F24" s="21">
        <v>3</v>
      </c>
      <c r="G24" s="22"/>
      <c r="H24" s="22"/>
      <c r="I24" s="31"/>
      <c r="J24" s="21"/>
      <c r="K24" s="22"/>
      <c r="L24" s="22"/>
      <c r="M24" s="23"/>
      <c r="N24" s="22"/>
      <c r="O24" s="22"/>
      <c r="P24" s="22"/>
      <c r="Q24" s="23"/>
      <c r="R24" s="21"/>
      <c r="S24" s="22"/>
      <c r="T24" s="22"/>
      <c r="U24" s="23"/>
      <c r="V24" s="106"/>
    </row>
    <row r="25" spans="1:22" ht="18" customHeight="1">
      <c r="A25" s="211"/>
      <c r="B25" s="212"/>
      <c r="C25" s="61" t="s">
        <v>121</v>
      </c>
      <c r="D25" s="19">
        <f>F25+H25+J25+L25+N25+P25+R25+T25+(G25+I25+K25+M25+O25+Q25+S25+U25)*0.5</f>
        <v>3</v>
      </c>
      <c r="E25" s="20">
        <f>SUM(F25:U25)</f>
        <v>3</v>
      </c>
      <c r="F25" s="21">
        <v>3</v>
      </c>
      <c r="G25" s="22"/>
      <c r="H25" s="22"/>
      <c r="I25" s="31"/>
      <c r="J25" s="21"/>
      <c r="K25" s="22"/>
      <c r="L25" s="22"/>
      <c r="M25" s="23"/>
      <c r="N25" s="22"/>
      <c r="O25" s="22"/>
      <c r="P25" s="22"/>
      <c r="Q25" s="23"/>
      <c r="R25" s="21"/>
      <c r="S25" s="22"/>
      <c r="T25" s="22"/>
      <c r="U25" s="23"/>
      <c r="V25" s="97"/>
    </row>
    <row r="26" spans="1:22" ht="18" customHeight="1">
      <c r="A26" s="211"/>
      <c r="B26" s="212"/>
      <c r="C26" s="16" t="s">
        <v>122</v>
      </c>
      <c r="D26" s="19">
        <f>F26+H26+J26+L26+N26+P26+R26+T26+(G26+I26+K26+M26+O26+Q26+S26+U26)*0.5</f>
        <v>3</v>
      </c>
      <c r="E26" s="20">
        <f>SUM(F26:U26)</f>
        <v>3</v>
      </c>
      <c r="F26" s="21"/>
      <c r="G26" s="22"/>
      <c r="H26" s="22">
        <v>3</v>
      </c>
      <c r="I26" s="31"/>
      <c r="J26" s="21"/>
      <c r="K26" s="22"/>
      <c r="L26" s="22"/>
      <c r="M26" s="23"/>
      <c r="N26" s="22"/>
      <c r="O26" s="22"/>
      <c r="P26" s="22"/>
      <c r="Q26" s="23"/>
      <c r="R26" s="21"/>
      <c r="S26" s="22"/>
      <c r="T26" s="22"/>
      <c r="U26" s="23"/>
      <c r="V26" s="30"/>
    </row>
    <row r="27" spans="1:22" s="6" customFormat="1" ht="18" customHeight="1">
      <c r="A27" s="211"/>
      <c r="B27" s="212"/>
      <c r="C27" s="61" t="s">
        <v>111</v>
      </c>
      <c r="D27" s="19">
        <v>2</v>
      </c>
      <c r="E27" s="20">
        <v>2</v>
      </c>
      <c r="F27" s="21"/>
      <c r="G27" s="22"/>
      <c r="H27" s="22">
        <v>2</v>
      </c>
      <c r="I27" s="31"/>
      <c r="J27" s="21"/>
      <c r="K27" s="22"/>
      <c r="L27" s="22"/>
      <c r="M27" s="23"/>
      <c r="N27" s="22"/>
      <c r="O27" s="22"/>
      <c r="P27" s="22"/>
      <c r="Q27" s="23"/>
      <c r="R27" s="21"/>
      <c r="S27" s="22"/>
      <c r="T27" s="22"/>
      <c r="U27" s="23"/>
      <c r="V27" s="125" t="s">
        <v>112</v>
      </c>
    </row>
    <row r="28" spans="1:22" ht="15.75">
      <c r="A28" s="211"/>
      <c r="B28" s="212"/>
      <c r="C28" s="61" t="s">
        <v>21</v>
      </c>
      <c r="D28" s="26" t="s">
        <v>22</v>
      </c>
      <c r="E28" s="27">
        <v>2</v>
      </c>
      <c r="F28" s="21"/>
      <c r="G28" s="22"/>
      <c r="H28" s="22"/>
      <c r="I28" s="23">
        <v>2</v>
      </c>
      <c r="J28" s="22"/>
      <c r="K28" s="22"/>
      <c r="L28" s="22"/>
      <c r="M28" s="23"/>
      <c r="N28" s="22"/>
      <c r="O28" s="22"/>
      <c r="P28" s="22"/>
      <c r="Q28" s="23"/>
      <c r="R28" s="22"/>
      <c r="S28" s="22"/>
      <c r="T28" s="22"/>
      <c r="U28" s="23"/>
      <c r="V28" s="30" t="s">
        <v>88</v>
      </c>
    </row>
    <row r="29" spans="1:22" s="6" customFormat="1" ht="18" customHeight="1">
      <c r="A29" s="211"/>
      <c r="B29" s="212"/>
      <c r="C29" s="61" t="s">
        <v>25</v>
      </c>
      <c r="D29" s="19">
        <f t="shared" ref="D29:D39" si="4">F29+H29+J29+L29+N29+P29+R29+T29+(G29+I29+K29+M29+O29+Q29+S29+U29)*0.5</f>
        <v>3</v>
      </c>
      <c r="E29" s="20">
        <f t="shared" ref="E29:E37" si="5">SUM(F29:U29)</f>
        <v>3</v>
      </c>
      <c r="F29" s="21"/>
      <c r="G29" s="22"/>
      <c r="H29" s="22"/>
      <c r="I29" s="31"/>
      <c r="J29" s="29">
        <v>3</v>
      </c>
      <c r="K29" s="36"/>
      <c r="L29" s="36"/>
      <c r="M29" s="38"/>
      <c r="N29" s="22"/>
      <c r="O29" s="22"/>
      <c r="P29" s="22"/>
      <c r="Q29" s="23"/>
      <c r="R29" s="29"/>
      <c r="S29" s="36"/>
      <c r="T29" s="36"/>
      <c r="U29" s="38"/>
      <c r="V29" s="32"/>
    </row>
    <row r="30" spans="1:22" s="6" customFormat="1" ht="18" customHeight="1">
      <c r="A30" s="211"/>
      <c r="B30" s="212"/>
      <c r="C30" s="61" t="s">
        <v>26</v>
      </c>
      <c r="D30" s="19">
        <f t="shared" si="4"/>
        <v>3</v>
      </c>
      <c r="E30" s="20">
        <f t="shared" si="5"/>
        <v>3</v>
      </c>
      <c r="F30" s="21"/>
      <c r="G30" s="22"/>
      <c r="H30" s="22"/>
      <c r="I30" s="31"/>
      <c r="J30" s="21">
        <v>3</v>
      </c>
      <c r="K30" s="22"/>
      <c r="L30" s="22"/>
      <c r="M30" s="23"/>
      <c r="N30" s="22"/>
      <c r="O30" s="22"/>
      <c r="P30" s="22"/>
      <c r="Q30" s="23"/>
      <c r="R30" s="21"/>
      <c r="S30" s="22"/>
      <c r="T30" s="22"/>
      <c r="U30" s="23"/>
      <c r="V30" s="32" t="s">
        <v>95</v>
      </c>
    </row>
    <row r="31" spans="1:22" s="6" customFormat="1" ht="18" customHeight="1">
      <c r="A31" s="211"/>
      <c r="B31" s="212"/>
      <c r="C31" s="61" t="s">
        <v>27</v>
      </c>
      <c r="D31" s="107">
        <f t="shared" si="4"/>
        <v>3</v>
      </c>
      <c r="E31" s="108">
        <f t="shared" si="5"/>
        <v>3</v>
      </c>
      <c r="F31" s="109"/>
      <c r="G31" s="110"/>
      <c r="H31" s="110"/>
      <c r="I31" s="111"/>
      <c r="J31" s="109">
        <v>3</v>
      </c>
      <c r="K31" s="110"/>
      <c r="L31" s="110"/>
      <c r="M31" s="112"/>
      <c r="N31" s="110"/>
      <c r="O31" s="110"/>
      <c r="P31" s="110"/>
      <c r="Q31" s="112"/>
      <c r="R31" s="109"/>
      <c r="S31" s="110"/>
      <c r="T31" s="110"/>
      <c r="U31" s="112"/>
      <c r="V31" s="32" t="s">
        <v>92</v>
      </c>
    </row>
    <row r="32" spans="1:22" s="6" customFormat="1" ht="18" customHeight="1">
      <c r="A32" s="211"/>
      <c r="B32" s="212"/>
      <c r="C32" s="61" t="s">
        <v>11</v>
      </c>
      <c r="D32" s="19">
        <f t="shared" si="4"/>
        <v>3</v>
      </c>
      <c r="E32" s="20">
        <f t="shared" si="5"/>
        <v>3</v>
      </c>
      <c r="F32" s="21"/>
      <c r="G32" s="22"/>
      <c r="H32" s="22"/>
      <c r="I32" s="31"/>
      <c r="J32" s="21">
        <v>3</v>
      </c>
      <c r="K32" s="22"/>
      <c r="L32" s="22"/>
      <c r="M32" s="23"/>
      <c r="N32" s="22"/>
      <c r="O32" s="22"/>
      <c r="P32" s="22"/>
      <c r="Q32" s="23"/>
      <c r="R32" s="21"/>
      <c r="S32" s="22"/>
      <c r="T32" s="22"/>
      <c r="U32" s="23"/>
      <c r="V32" s="113"/>
    </row>
    <row r="33" spans="1:22" s="6" customFormat="1" ht="18" customHeight="1">
      <c r="A33" s="211"/>
      <c r="B33" s="212"/>
      <c r="C33" s="61" t="s">
        <v>28</v>
      </c>
      <c r="D33" s="19">
        <f t="shared" si="4"/>
        <v>3</v>
      </c>
      <c r="E33" s="20">
        <f t="shared" si="5"/>
        <v>3</v>
      </c>
      <c r="F33" s="21"/>
      <c r="G33" s="22"/>
      <c r="H33" s="22"/>
      <c r="I33" s="31"/>
      <c r="J33" s="21"/>
      <c r="K33" s="22"/>
      <c r="L33" s="22">
        <v>3</v>
      </c>
      <c r="M33" s="23"/>
      <c r="N33" s="22"/>
      <c r="O33" s="22"/>
      <c r="P33" s="22"/>
      <c r="Q33" s="23"/>
      <c r="R33" s="21"/>
      <c r="S33" s="22"/>
      <c r="T33" s="22"/>
      <c r="U33" s="23"/>
      <c r="V33" s="32"/>
    </row>
    <row r="34" spans="1:22" s="6" customFormat="1" ht="18" customHeight="1">
      <c r="A34" s="211"/>
      <c r="B34" s="212"/>
      <c r="C34" s="61" t="s">
        <v>29</v>
      </c>
      <c r="D34" s="19">
        <f t="shared" si="4"/>
        <v>3</v>
      </c>
      <c r="E34" s="20">
        <f t="shared" si="5"/>
        <v>3</v>
      </c>
      <c r="F34" s="21"/>
      <c r="G34" s="22"/>
      <c r="H34" s="22"/>
      <c r="I34" s="31"/>
      <c r="J34" s="21"/>
      <c r="K34" s="22"/>
      <c r="L34" s="22">
        <v>3</v>
      </c>
      <c r="M34" s="23"/>
      <c r="N34" s="22"/>
      <c r="O34" s="22"/>
      <c r="P34" s="22"/>
      <c r="Q34" s="23"/>
      <c r="R34" s="21"/>
      <c r="S34" s="22"/>
      <c r="T34" s="22"/>
      <c r="U34" s="23"/>
      <c r="V34" s="32"/>
    </row>
    <row r="35" spans="1:22" s="6" customFormat="1" ht="18" customHeight="1">
      <c r="A35" s="211"/>
      <c r="B35" s="212"/>
      <c r="C35" s="61" t="s">
        <v>30</v>
      </c>
      <c r="D35" s="107">
        <f t="shared" si="4"/>
        <v>3</v>
      </c>
      <c r="E35" s="108">
        <f t="shared" si="5"/>
        <v>3</v>
      </c>
      <c r="F35" s="109"/>
      <c r="G35" s="110"/>
      <c r="H35" s="110"/>
      <c r="I35" s="111"/>
      <c r="J35" s="109"/>
      <c r="K35" s="110"/>
      <c r="L35" s="110">
        <v>3</v>
      </c>
      <c r="M35" s="112"/>
      <c r="N35" s="110"/>
      <c r="O35" s="110"/>
      <c r="P35" s="110"/>
      <c r="Q35" s="112"/>
      <c r="R35" s="109"/>
      <c r="S35" s="110"/>
      <c r="T35" s="110"/>
      <c r="U35" s="112"/>
      <c r="V35" s="32" t="s">
        <v>93</v>
      </c>
    </row>
    <row r="36" spans="1:22" s="6" customFormat="1" ht="18" customHeight="1">
      <c r="A36" s="211"/>
      <c r="B36" s="212"/>
      <c r="C36" s="61" t="s">
        <v>31</v>
      </c>
      <c r="D36" s="19">
        <f t="shared" si="4"/>
        <v>3</v>
      </c>
      <c r="E36" s="20">
        <f t="shared" si="5"/>
        <v>3</v>
      </c>
      <c r="F36" s="21"/>
      <c r="G36" s="22"/>
      <c r="H36" s="22"/>
      <c r="I36" s="31"/>
      <c r="J36" s="21"/>
      <c r="K36" s="22"/>
      <c r="L36" s="22"/>
      <c r="M36" s="23"/>
      <c r="N36" s="22">
        <v>3</v>
      </c>
      <c r="O36" s="22"/>
      <c r="P36" s="22"/>
      <c r="Q36" s="23"/>
      <c r="R36" s="21"/>
      <c r="S36" s="22"/>
      <c r="T36" s="22"/>
      <c r="U36" s="23"/>
      <c r="V36" s="32"/>
    </row>
    <row r="37" spans="1:22" ht="18" customHeight="1">
      <c r="A37" s="211"/>
      <c r="B37" s="212"/>
      <c r="C37" s="61" t="s">
        <v>32</v>
      </c>
      <c r="D37" s="19">
        <f t="shared" si="4"/>
        <v>3</v>
      </c>
      <c r="E37" s="20">
        <f t="shared" si="5"/>
        <v>3</v>
      </c>
      <c r="F37" s="21"/>
      <c r="G37" s="22"/>
      <c r="H37" s="22"/>
      <c r="I37" s="31"/>
      <c r="J37" s="21"/>
      <c r="K37" s="22"/>
      <c r="L37" s="22"/>
      <c r="M37" s="23"/>
      <c r="N37" s="22"/>
      <c r="O37" s="22"/>
      <c r="P37" s="22">
        <v>3</v>
      </c>
      <c r="Q37" s="23"/>
      <c r="R37" s="21"/>
      <c r="S37" s="22"/>
      <c r="T37" s="22"/>
      <c r="U37" s="23"/>
      <c r="V37" s="32" t="s">
        <v>94</v>
      </c>
    </row>
    <row r="38" spans="1:22" s="6" customFormat="1" ht="18" customHeight="1">
      <c r="A38" s="211"/>
      <c r="B38" s="212"/>
      <c r="C38" s="61" t="s">
        <v>69</v>
      </c>
      <c r="D38" s="19">
        <f>F38+H38+J38+L38+N38+P38+R38+T38+(G38+I38+K38+M38+O38+Q38+S38+U38)*0.5</f>
        <v>3</v>
      </c>
      <c r="E38" s="20">
        <f>SUM(F38:U38)</f>
        <v>3</v>
      </c>
      <c r="F38" s="21"/>
      <c r="G38" s="22"/>
      <c r="H38" s="22"/>
      <c r="I38" s="31"/>
      <c r="J38" s="21"/>
      <c r="K38" s="22"/>
      <c r="L38" s="22"/>
      <c r="M38" s="23"/>
      <c r="N38" s="22"/>
      <c r="O38" s="22"/>
      <c r="P38" s="22">
        <v>3</v>
      </c>
      <c r="Q38" s="23"/>
      <c r="R38" s="21"/>
      <c r="S38" s="22"/>
      <c r="T38" s="22"/>
      <c r="U38" s="23"/>
      <c r="V38" s="134"/>
    </row>
    <row r="39" spans="1:22" ht="18" customHeight="1">
      <c r="A39" s="211"/>
      <c r="B39" s="212"/>
      <c r="C39" s="61" t="s">
        <v>33</v>
      </c>
      <c r="D39" s="44">
        <f t="shared" si="4"/>
        <v>2</v>
      </c>
      <c r="E39" s="20">
        <v>3</v>
      </c>
      <c r="F39" s="46"/>
      <c r="G39" s="47"/>
      <c r="H39" s="47"/>
      <c r="I39" s="114"/>
      <c r="J39" s="46"/>
      <c r="K39" s="47"/>
      <c r="L39" s="47"/>
      <c r="M39" s="48"/>
      <c r="N39" s="47"/>
      <c r="O39" s="47"/>
      <c r="P39" s="47">
        <v>1</v>
      </c>
      <c r="Q39" s="48">
        <v>2</v>
      </c>
      <c r="R39" s="46"/>
      <c r="S39" s="47"/>
      <c r="T39" s="47"/>
      <c r="U39" s="48"/>
      <c r="V39" s="106"/>
    </row>
    <row r="40" spans="1:22" ht="18" customHeight="1">
      <c r="A40" s="211"/>
      <c r="B40" s="212"/>
      <c r="C40" s="61" t="s">
        <v>35</v>
      </c>
      <c r="D40" s="44">
        <f>F40+H40+J40+L40+N40+P40+R40+T40+(G40+I40+K40+M40+O40+Q40+S40+U40)*0.5</f>
        <v>2</v>
      </c>
      <c r="E40" s="20">
        <v>3</v>
      </c>
      <c r="F40" s="46"/>
      <c r="G40" s="47"/>
      <c r="H40" s="47"/>
      <c r="I40" s="114"/>
      <c r="J40" s="46"/>
      <c r="K40" s="47"/>
      <c r="L40" s="47"/>
      <c r="M40" s="53"/>
      <c r="N40" s="47"/>
      <c r="O40" s="47"/>
      <c r="P40" s="47"/>
      <c r="Q40" s="53"/>
      <c r="R40" s="47">
        <v>1</v>
      </c>
      <c r="S40" s="47">
        <v>2</v>
      </c>
      <c r="T40" s="47"/>
      <c r="U40" s="48"/>
      <c r="V40" s="106"/>
    </row>
    <row r="41" spans="1:22" ht="18" customHeight="1">
      <c r="A41" s="211"/>
      <c r="B41" s="212"/>
      <c r="C41" s="61" t="s">
        <v>34</v>
      </c>
      <c r="D41" s="19">
        <f>F41+H41+J41+L41+N41+P41+R41+T41+(G41+I41+K41+M41+O41+Q41+S41+U41)*0.5</f>
        <v>3</v>
      </c>
      <c r="E41" s="20">
        <f>SUM(F41:U41)</f>
        <v>3</v>
      </c>
      <c r="F41" s="21"/>
      <c r="G41" s="22"/>
      <c r="H41" s="22"/>
      <c r="I41" s="31"/>
      <c r="J41" s="21"/>
      <c r="K41" s="22"/>
      <c r="L41" s="22"/>
      <c r="M41" s="23"/>
      <c r="N41" s="22"/>
      <c r="O41" s="22"/>
      <c r="P41" s="22"/>
      <c r="Q41" s="23"/>
      <c r="R41" s="21">
        <v>3</v>
      </c>
      <c r="S41" s="22"/>
      <c r="T41" s="22"/>
      <c r="U41" s="23"/>
      <c r="V41" s="134" t="s">
        <v>135</v>
      </c>
    </row>
    <row r="42" spans="1:22" ht="15.75">
      <c r="A42" s="211"/>
      <c r="B42" s="212"/>
      <c r="C42" s="61" t="s">
        <v>106</v>
      </c>
      <c r="D42" s="19">
        <v>2</v>
      </c>
      <c r="E42" s="20">
        <f>SUM(F42:U42)</f>
        <v>2</v>
      </c>
      <c r="F42" s="21"/>
      <c r="G42" s="22"/>
      <c r="H42" s="22"/>
      <c r="I42" s="31"/>
      <c r="J42" s="21"/>
      <c r="K42" s="22"/>
      <c r="L42" s="22"/>
      <c r="M42" s="23"/>
      <c r="N42" s="22"/>
      <c r="O42" s="22"/>
      <c r="P42" s="22"/>
      <c r="Q42" s="23"/>
      <c r="R42" s="21"/>
      <c r="S42" s="22"/>
      <c r="T42" s="22">
        <v>2</v>
      </c>
      <c r="U42" s="23"/>
      <c r="V42" s="32" t="s">
        <v>124</v>
      </c>
    </row>
    <row r="43" spans="1:22" ht="20.100000000000001" customHeight="1" thickBot="1">
      <c r="A43" s="211"/>
      <c r="B43" s="212"/>
      <c r="C43" s="141" t="s">
        <v>36</v>
      </c>
      <c r="D43" s="142">
        <f>F43+H43+J43+L43+N43+P43+R43+T43+(G43+I43+K43+M43+O43+Q43+S43+U43)*0.5</f>
        <v>1</v>
      </c>
      <c r="E43" s="143">
        <f>SUM(F43:U43)</f>
        <v>2</v>
      </c>
      <c r="F43" s="144"/>
      <c r="G43" s="80"/>
      <c r="H43" s="80"/>
      <c r="I43" s="145"/>
      <c r="J43" s="146"/>
      <c r="K43" s="147"/>
      <c r="L43" s="147"/>
      <c r="M43" s="145"/>
      <c r="N43" s="146"/>
      <c r="O43" s="147"/>
      <c r="P43" s="147"/>
      <c r="Q43" s="145"/>
      <c r="R43" s="146"/>
      <c r="S43" s="147"/>
      <c r="T43" s="147"/>
      <c r="U43" s="145">
        <v>2</v>
      </c>
      <c r="V43" s="148"/>
    </row>
    <row r="44" spans="1:22" ht="36" customHeight="1">
      <c r="A44" s="211"/>
      <c r="B44" s="212"/>
      <c r="C44" s="156" t="s">
        <v>146</v>
      </c>
      <c r="D44" s="157">
        <v>4</v>
      </c>
      <c r="E44" s="158">
        <v>16</v>
      </c>
      <c r="F44" s="159"/>
      <c r="G44" s="159"/>
      <c r="H44" s="159"/>
      <c r="I44" s="160"/>
      <c r="J44" s="159"/>
      <c r="K44" s="161"/>
      <c r="L44" s="161"/>
      <c r="M44" s="160"/>
      <c r="N44" s="159"/>
      <c r="O44" s="161"/>
      <c r="P44" s="161"/>
      <c r="Q44" s="160"/>
      <c r="R44" s="159"/>
      <c r="S44" s="161" t="s">
        <v>125</v>
      </c>
      <c r="T44" s="161"/>
      <c r="U44" s="160" t="s">
        <v>125</v>
      </c>
      <c r="V44" s="221" t="s">
        <v>149</v>
      </c>
    </row>
    <row r="45" spans="1:22" ht="36" customHeight="1" thickBot="1">
      <c r="A45" s="211"/>
      <c r="B45" s="212"/>
      <c r="C45" s="162" t="s">
        <v>147</v>
      </c>
      <c r="D45" s="163" t="s">
        <v>148</v>
      </c>
      <c r="E45" s="164">
        <v>16</v>
      </c>
      <c r="F45" s="165"/>
      <c r="G45" s="165"/>
      <c r="H45" s="165"/>
      <c r="I45" s="166"/>
      <c r="J45" s="167"/>
      <c r="K45" s="168"/>
      <c r="L45" s="168"/>
      <c r="M45" s="166"/>
      <c r="N45" s="167"/>
      <c r="O45" s="168"/>
      <c r="P45" s="168"/>
      <c r="Q45" s="166"/>
      <c r="R45" s="167"/>
      <c r="S45" s="168"/>
      <c r="T45" s="168"/>
      <c r="U45" s="169" t="s">
        <v>153</v>
      </c>
      <c r="V45" s="222"/>
    </row>
    <row r="46" spans="1:22" ht="18" customHeight="1">
      <c r="A46" s="211"/>
      <c r="B46" s="212"/>
      <c r="C46" s="105" t="s">
        <v>37</v>
      </c>
      <c r="D46" s="149" t="s">
        <v>38</v>
      </c>
      <c r="E46" s="72" t="s">
        <v>17</v>
      </c>
      <c r="F46" s="47"/>
      <c r="G46" s="150"/>
      <c r="H46" s="150"/>
      <c r="I46" s="151"/>
      <c r="J46" s="47"/>
      <c r="K46" s="150"/>
      <c r="L46" s="150"/>
      <c r="M46" s="151"/>
      <c r="N46" s="47"/>
      <c r="O46" s="150"/>
      <c r="P46" s="150"/>
      <c r="Q46" s="151"/>
      <c r="R46" s="152" t="s">
        <v>17</v>
      </c>
      <c r="S46" s="153"/>
      <c r="T46" s="153"/>
      <c r="U46" s="154"/>
      <c r="V46" s="155" t="s">
        <v>87</v>
      </c>
    </row>
    <row r="47" spans="1:22" ht="18" customHeight="1" thickBot="1">
      <c r="A47" s="211"/>
      <c r="B47" s="212"/>
      <c r="C47" s="115" t="s">
        <v>18</v>
      </c>
      <c r="D47" s="116">
        <f t="shared" ref="D47:U47" si="6">SUM(D24:D46)</f>
        <v>55</v>
      </c>
      <c r="E47" s="116">
        <f t="shared" si="6"/>
        <v>88</v>
      </c>
      <c r="F47" s="116">
        <f t="shared" si="6"/>
        <v>6</v>
      </c>
      <c r="G47" s="116">
        <f t="shared" si="6"/>
        <v>0</v>
      </c>
      <c r="H47" s="116">
        <f t="shared" si="6"/>
        <v>5</v>
      </c>
      <c r="I47" s="116">
        <f t="shared" si="6"/>
        <v>2</v>
      </c>
      <c r="J47" s="116">
        <f t="shared" si="6"/>
        <v>12</v>
      </c>
      <c r="K47" s="116">
        <f t="shared" si="6"/>
        <v>0</v>
      </c>
      <c r="L47" s="116">
        <f t="shared" si="6"/>
        <v>9</v>
      </c>
      <c r="M47" s="116">
        <f t="shared" si="6"/>
        <v>0</v>
      </c>
      <c r="N47" s="116">
        <f t="shared" si="6"/>
        <v>3</v>
      </c>
      <c r="O47" s="116">
        <f t="shared" si="6"/>
        <v>0</v>
      </c>
      <c r="P47" s="116">
        <f t="shared" si="6"/>
        <v>7</v>
      </c>
      <c r="Q47" s="116">
        <f t="shared" si="6"/>
        <v>2</v>
      </c>
      <c r="R47" s="116">
        <f t="shared" si="6"/>
        <v>4</v>
      </c>
      <c r="S47" s="116">
        <f t="shared" si="6"/>
        <v>2</v>
      </c>
      <c r="T47" s="116">
        <f t="shared" si="6"/>
        <v>2</v>
      </c>
      <c r="U47" s="116">
        <f t="shared" si="6"/>
        <v>2</v>
      </c>
      <c r="V47" s="97"/>
    </row>
    <row r="48" spans="1:22" ht="18" customHeight="1" thickTop="1" thickBot="1">
      <c r="A48" s="213"/>
      <c r="B48" s="214"/>
      <c r="C48" s="117" t="s">
        <v>39</v>
      </c>
      <c r="D48" s="118">
        <f t="shared" ref="D48:U48" si="7">D17+D23+D47</f>
        <v>96</v>
      </c>
      <c r="E48" s="118">
        <f t="shared" si="7"/>
        <v>145</v>
      </c>
      <c r="F48" s="118">
        <f t="shared" si="7"/>
        <v>21</v>
      </c>
      <c r="G48" s="118">
        <f t="shared" si="7"/>
        <v>0</v>
      </c>
      <c r="H48" s="118">
        <f t="shared" si="7"/>
        <v>17</v>
      </c>
      <c r="I48" s="118">
        <f t="shared" si="7"/>
        <v>2</v>
      </c>
      <c r="J48" s="118">
        <f t="shared" si="7"/>
        <v>16</v>
      </c>
      <c r="K48" s="118">
        <f t="shared" si="7"/>
        <v>0</v>
      </c>
      <c r="L48" s="118">
        <f t="shared" si="7"/>
        <v>13</v>
      </c>
      <c r="M48" s="118">
        <f t="shared" si="7"/>
        <v>0</v>
      </c>
      <c r="N48" s="118">
        <f t="shared" si="7"/>
        <v>9</v>
      </c>
      <c r="O48" s="118">
        <f t="shared" si="7"/>
        <v>0</v>
      </c>
      <c r="P48" s="118">
        <f t="shared" si="7"/>
        <v>11</v>
      </c>
      <c r="Q48" s="118">
        <f t="shared" si="7"/>
        <v>2</v>
      </c>
      <c r="R48" s="118">
        <f t="shared" si="7"/>
        <v>6</v>
      </c>
      <c r="S48" s="118">
        <f t="shared" si="7"/>
        <v>2</v>
      </c>
      <c r="T48" s="118">
        <f t="shared" si="7"/>
        <v>4</v>
      </c>
      <c r="U48" s="118">
        <f t="shared" si="7"/>
        <v>2</v>
      </c>
      <c r="V48" s="119"/>
    </row>
    <row r="49" spans="1:22" s="6" customFormat="1" ht="15.95" customHeight="1" thickTop="1">
      <c r="A49" s="198" t="s">
        <v>40</v>
      </c>
      <c r="B49" s="199"/>
      <c r="C49" s="15" t="s">
        <v>41</v>
      </c>
      <c r="D49" s="19">
        <f>F49+H49+J49+L49+N49+P49+R49+T49+(G49+I49+K49+M49+O49+Q49+S49+U49)*0.5</f>
        <v>3</v>
      </c>
      <c r="E49" s="20">
        <f>SUM(F49:U49)</f>
        <v>3</v>
      </c>
      <c r="F49" s="21">
        <v>3</v>
      </c>
      <c r="G49" s="22"/>
      <c r="H49" s="22"/>
      <c r="I49" s="23"/>
      <c r="J49" s="22"/>
      <c r="K49" s="22"/>
      <c r="L49" s="22"/>
      <c r="M49" s="23"/>
      <c r="N49" s="22"/>
      <c r="O49" s="22"/>
      <c r="P49" s="22"/>
      <c r="Q49" s="23"/>
      <c r="R49" s="22"/>
      <c r="S49" s="22"/>
      <c r="T49" s="22"/>
      <c r="U49" s="23"/>
      <c r="V49" s="24" t="s">
        <v>94</v>
      </c>
    </row>
    <row r="50" spans="1:22" s="6" customFormat="1" ht="15.95" customHeight="1">
      <c r="A50" s="200"/>
      <c r="B50" s="201"/>
      <c r="C50" s="16" t="s">
        <v>70</v>
      </c>
      <c r="D50" s="19">
        <f>F50+H50+J50+L50+N50+P50+R50+T50+(G50+I50+K50+M50+O50+Q50+S50+U50)*0.5</f>
        <v>3</v>
      </c>
      <c r="E50" s="20">
        <f>SUM(F50:U50)</f>
        <v>3</v>
      </c>
      <c r="F50" s="21">
        <v>3</v>
      </c>
      <c r="G50" s="22"/>
      <c r="H50" s="22"/>
      <c r="I50" s="23"/>
      <c r="J50" s="22"/>
      <c r="K50" s="22"/>
      <c r="L50" s="22"/>
      <c r="M50" s="23"/>
      <c r="N50" s="22"/>
      <c r="O50" s="22"/>
      <c r="P50" s="22"/>
      <c r="Q50" s="23"/>
      <c r="R50" s="22"/>
      <c r="S50" s="22"/>
      <c r="T50" s="22"/>
      <c r="U50" s="23"/>
      <c r="V50" s="25"/>
    </row>
    <row r="51" spans="1:22" ht="15.95" customHeight="1">
      <c r="A51" s="200"/>
      <c r="B51" s="201"/>
      <c r="C51" s="16" t="s">
        <v>86</v>
      </c>
      <c r="D51" s="26">
        <v>3</v>
      </c>
      <c r="E51" s="27">
        <v>3</v>
      </c>
      <c r="F51" s="21"/>
      <c r="G51" s="22"/>
      <c r="H51" s="22">
        <v>3</v>
      </c>
      <c r="I51" s="28"/>
      <c r="J51" s="29"/>
      <c r="K51" s="22"/>
      <c r="L51" s="22"/>
      <c r="M51" s="23"/>
      <c r="N51" s="22"/>
      <c r="O51" s="22"/>
      <c r="P51" s="22"/>
      <c r="Q51" s="23"/>
      <c r="R51" s="22"/>
      <c r="S51" s="22"/>
      <c r="T51" s="22"/>
      <c r="U51" s="23"/>
      <c r="V51" s="30" t="s">
        <v>96</v>
      </c>
    </row>
    <row r="52" spans="1:22" s="6" customFormat="1" ht="15.95" customHeight="1">
      <c r="A52" s="200"/>
      <c r="B52" s="201"/>
      <c r="C52" s="16" t="s">
        <v>42</v>
      </c>
      <c r="D52" s="19">
        <f>F52+H52+J52+L52+N52+P52+R52+T52+(G52+I52+K52+M52+O52+Q52+S52+U52)*0.5</f>
        <v>3</v>
      </c>
      <c r="E52" s="20">
        <f>SUM(F52:U52)</f>
        <v>3</v>
      </c>
      <c r="F52" s="21"/>
      <c r="G52" s="22"/>
      <c r="H52" s="22">
        <v>3</v>
      </c>
      <c r="I52" s="31"/>
      <c r="J52" s="21"/>
      <c r="K52" s="22"/>
      <c r="L52" s="22"/>
      <c r="M52" s="23"/>
      <c r="N52" s="22"/>
      <c r="O52" s="22"/>
      <c r="P52" s="22"/>
      <c r="Q52" s="23"/>
      <c r="R52" s="21"/>
      <c r="S52" s="22"/>
      <c r="T52" s="22"/>
      <c r="U52" s="23"/>
      <c r="V52" s="32"/>
    </row>
    <row r="53" spans="1:22" s="6" customFormat="1" ht="15.95" customHeight="1">
      <c r="A53" s="200"/>
      <c r="B53" s="201"/>
      <c r="C53" s="16" t="s">
        <v>43</v>
      </c>
      <c r="D53" s="19">
        <f>F53+H53+J53+L53+N53+P53+R53+T53+(G53+I53+K53+M53+O53+Q53+S53+U53)*0.5</f>
        <v>3</v>
      </c>
      <c r="E53" s="20">
        <f>SUM(F53:U53)</f>
        <v>3</v>
      </c>
      <c r="F53" s="21"/>
      <c r="G53" s="22"/>
      <c r="H53" s="22">
        <v>3</v>
      </c>
      <c r="I53" s="23"/>
      <c r="J53" s="22"/>
      <c r="K53" s="22"/>
      <c r="L53" s="22"/>
      <c r="M53" s="23"/>
      <c r="N53" s="22"/>
      <c r="O53" s="22"/>
      <c r="P53" s="22"/>
      <c r="Q53" s="23"/>
      <c r="R53" s="22"/>
      <c r="S53" s="22"/>
      <c r="T53" s="22"/>
      <c r="U53" s="23"/>
      <c r="V53" s="25"/>
    </row>
    <row r="54" spans="1:22" s="6" customFormat="1" ht="15.95" customHeight="1">
      <c r="A54" s="200"/>
      <c r="B54" s="201"/>
      <c r="C54" s="16" t="s">
        <v>71</v>
      </c>
      <c r="D54" s="19">
        <v>3</v>
      </c>
      <c r="E54" s="20">
        <v>3</v>
      </c>
      <c r="F54" s="21"/>
      <c r="G54" s="22"/>
      <c r="H54" s="22">
        <v>3</v>
      </c>
      <c r="I54" s="23"/>
      <c r="J54" s="22"/>
      <c r="K54" s="22"/>
      <c r="L54" s="22"/>
      <c r="M54" s="23"/>
      <c r="N54" s="22"/>
      <c r="O54" s="22"/>
      <c r="P54" s="22"/>
      <c r="Q54" s="23"/>
      <c r="R54" s="22"/>
      <c r="S54" s="22"/>
      <c r="T54" s="22"/>
      <c r="U54" s="23"/>
      <c r="V54" s="33"/>
    </row>
    <row r="55" spans="1:22" s="6" customFormat="1" ht="15.95" customHeight="1">
      <c r="A55" s="200"/>
      <c r="B55" s="201"/>
      <c r="C55" s="16" t="s">
        <v>108</v>
      </c>
      <c r="D55" s="34">
        <v>3</v>
      </c>
      <c r="E55" s="35">
        <v>3</v>
      </c>
      <c r="F55" s="36"/>
      <c r="G55" s="37"/>
      <c r="H55" s="37">
        <v>3</v>
      </c>
      <c r="I55" s="28"/>
      <c r="J55" s="36"/>
      <c r="K55" s="36"/>
      <c r="L55" s="36"/>
      <c r="M55" s="38"/>
      <c r="N55" s="36"/>
      <c r="O55" s="36"/>
      <c r="P55" s="36"/>
      <c r="Q55" s="38"/>
      <c r="R55" s="39"/>
      <c r="S55" s="40"/>
      <c r="T55" s="40"/>
      <c r="U55" s="41"/>
      <c r="V55" s="33" t="s">
        <v>94</v>
      </c>
    </row>
    <row r="56" spans="1:22" s="6" customFormat="1" ht="15.75">
      <c r="A56" s="200"/>
      <c r="B56" s="201"/>
      <c r="C56" s="16" t="s">
        <v>66</v>
      </c>
      <c r="D56" s="19">
        <v>3</v>
      </c>
      <c r="E56" s="20">
        <v>3</v>
      </c>
      <c r="F56" s="21"/>
      <c r="G56" s="22"/>
      <c r="H56" s="22"/>
      <c r="I56" s="23"/>
      <c r="J56" s="22">
        <v>3</v>
      </c>
      <c r="K56" s="22"/>
      <c r="L56" s="22"/>
      <c r="M56" s="23"/>
      <c r="N56" s="22"/>
      <c r="O56" s="22"/>
      <c r="P56" s="22"/>
      <c r="Q56" s="23"/>
      <c r="R56" s="22"/>
      <c r="S56" s="22"/>
      <c r="T56" s="22"/>
      <c r="U56" s="23"/>
      <c r="V56" s="136" t="s">
        <v>130</v>
      </c>
    </row>
    <row r="57" spans="1:22" s="6" customFormat="1" ht="15.95" customHeight="1">
      <c r="A57" s="200"/>
      <c r="B57" s="201"/>
      <c r="C57" s="16" t="s">
        <v>45</v>
      </c>
      <c r="D57" s="19">
        <f>F57+H57+J57+L57+N57+P57+R57+T57+(G57+I57+K57+M57+O57+Q57+S57+U57)*0.5</f>
        <v>3</v>
      </c>
      <c r="E57" s="20">
        <f>SUM(F57:U57)</f>
        <v>3</v>
      </c>
      <c r="F57" s="21"/>
      <c r="G57" s="22"/>
      <c r="H57" s="22"/>
      <c r="I57" s="23"/>
      <c r="J57" s="22">
        <v>3</v>
      </c>
      <c r="K57" s="22"/>
      <c r="L57" s="22"/>
      <c r="M57" s="23"/>
      <c r="N57" s="22"/>
      <c r="O57" s="22"/>
      <c r="P57" s="22"/>
      <c r="Q57" s="23"/>
      <c r="R57" s="22"/>
      <c r="S57" s="22"/>
      <c r="T57" s="22"/>
      <c r="U57" s="23"/>
      <c r="V57" s="42" t="s">
        <v>94</v>
      </c>
    </row>
    <row r="58" spans="1:22" s="6" customFormat="1" ht="15.95" customHeight="1">
      <c r="A58" s="200"/>
      <c r="B58" s="201"/>
      <c r="C58" s="16" t="s">
        <v>46</v>
      </c>
      <c r="D58" s="19">
        <f>F58+H58+J58+L58+N58+P58+R58+T58+(G58+I58+K58+M58+O58+Q58+S58+U58)*0.5</f>
        <v>3</v>
      </c>
      <c r="E58" s="20">
        <f>SUM(F58:U58)</f>
        <v>3</v>
      </c>
      <c r="F58" s="21"/>
      <c r="G58" s="22"/>
      <c r="H58" s="22"/>
      <c r="I58" s="23"/>
      <c r="J58" s="22">
        <v>3</v>
      </c>
      <c r="K58" s="22"/>
      <c r="L58" s="22"/>
      <c r="M58" s="23"/>
      <c r="N58" s="22"/>
      <c r="O58" s="22"/>
      <c r="P58" s="22"/>
      <c r="Q58" s="23"/>
      <c r="R58" s="22"/>
      <c r="S58" s="22"/>
      <c r="T58" s="22"/>
      <c r="U58" s="23"/>
      <c r="V58" s="25"/>
    </row>
    <row r="59" spans="1:22" s="6" customFormat="1" ht="15.95" customHeight="1">
      <c r="A59" s="200"/>
      <c r="B59" s="201"/>
      <c r="C59" s="16" t="s">
        <v>47</v>
      </c>
      <c r="D59" s="19">
        <f>F59+H59+J59+L59+N59+P59+R59+T59+(G59+I59+K59+M59+O59+Q59+S59+U59)*0.5</f>
        <v>3</v>
      </c>
      <c r="E59" s="20">
        <f>SUM(F59:U59)</f>
        <v>3</v>
      </c>
      <c r="F59" s="21"/>
      <c r="G59" s="22"/>
      <c r="H59" s="22"/>
      <c r="I59" s="23"/>
      <c r="J59" s="22">
        <v>3</v>
      </c>
      <c r="K59" s="22"/>
      <c r="L59" s="22"/>
      <c r="M59" s="23"/>
      <c r="N59" s="22"/>
      <c r="O59" s="22"/>
      <c r="P59" s="22"/>
      <c r="Q59" s="23"/>
      <c r="R59" s="22"/>
      <c r="S59" s="22"/>
      <c r="T59" s="22"/>
      <c r="U59" s="23"/>
      <c r="V59" s="25"/>
    </row>
    <row r="60" spans="1:22" s="6" customFormat="1" ht="15.95" customHeight="1">
      <c r="A60" s="200"/>
      <c r="B60" s="201"/>
      <c r="C60" s="16" t="s">
        <v>48</v>
      </c>
      <c r="D60" s="19">
        <v>3</v>
      </c>
      <c r="E60" s="20">
        <v>3</v>
      </c>
      <c r="F60" s="21"/>
      <c r="G60" s="22"/>
      <c r="H60" s="22"/>
      <c r="I60" s="23"/>
      <c r="J60" s="22">
        <v>3</v>
      </c>
      <c r="K60" s="22"/>
      <c r="L60" s="22"/>
      <c r="M60" s="23"/>
      <c r="N60" s="22"/>
      <c r="O60" s="22"/>
      <c r="P60" s="22"/>
      <c r="Q60" s="23"/>
      <c r="R60" s="22"/>
      <c r="S60" s="22"/>
      <c r="T60" s="22"/>
      <c r="U60" s="23"/>
      <c r="V60" s="25"/>
    </row>
    <row r="61" spans="1:22" s="6" customFormat="1" ht="15.95" customHeight="1">
      <c r="A61" s="200"/>
      <c r="B61" s="201"/>
      <c r="C61" s="16" t="s">
        <v>44</v>
      </c>
      <c r="D61" s="19">
        <v>3</v>
      </c>
      <c r="E61" s="20">
        <v>3</v>
      </c>
      <c r="F61" s="21"/>
      <c r="G61" s="22"/>
      <c r="H61" s="22"/>
      <c r="I61" s="31"/>
      <c r="J61" s="21"/>
      <c r="K61" s="22"/>
      <c r="L61" s="22">
        <v>3</v>
      </c>
      <c r="M61" s="23"/>
      <c r="N61" s="22"/>
      <c r="O61" s="22"/>
      <c r="P61" s="22"/>
      <c r="Q61" s="23"/>
      <c r="R61" s="21"/>
      <c r="S61" s="22"/>
      <c r="T61" s="22"/>
      <c r="U61" s="23"/>
      <c r="V61" s="137"/>
    </row>
    <row r="62" spans="1:22" s="6" customFormat="1" ht="15.95" customHeight="1">
      <c r="A62" s="200"/>
      <c r="B62" s="201"/>
      <c r="C62" s="16" t="s">
        <v>68</v>
      </c>
      <c r="D62" s="19">
        <f>F62+H62+J62+L62+N62+P62+R62+T62+(G62+I62+K62+M62+O62+Q62+S62+U62)*0.5</f>
        <v>3</v>
      </c>
      <c r="E62" s="20">
        <f>SUM(F62:U62)</f>
        <v>3</v>
      </c>
      <c r="F62" s="21"/>
      <c r="G62" s="22"/>
      <c r="H62" s="22"/>
      <c r="I62" s="31"/>
      <c r="J62" s="21"/>
      <c r="K62" s="22"/>
      <c r="L62" s="22">
        <v>3</v>
      </c>
      <c r="M62" s="23"/>
      <c r="N62" s="22"/>
      <c r="O62" s="22"/>
      <c r="P62" s="22"/>
      <c r="Q62" s="23"/>
      <c r="R62" s="21"/>
      <c r="S62" s="22"/>
      <c r="T62" s="22"/>
      <c r="U62" s="23"/>
      <c r="V62" s="30" t="s">
        <v>150</v>
      </c>
    </row>
    <row r="63" spans="1:22" s="6" customFormat="1" ht="15.95" customHeight="1">
      <c r="A63" s="200"/>
      <c r="B63" s="201"/>
      <c r="C63" s="16" t="s">
        <v>72</v>
      </c>
      <c r="D63" s="19">
        <f>F63+H63+J63+L63+N63+P63+R63+T63+(G63+I63+K63+M63+O63+Q63+S63+U63)*0.5</f>
        <v>3</v>
      </c>
      <c r="E63" s="20">
        <f>SUM(F63:U63)</f>
        <v>3</v>
      </c>
      <c r="F63" s="21"/>
      <c r="G63" s="22"/>
      <c r="H63" s="22"/>
      <c r="I63" s="23"/>
      <c r="J63" s="22"/>
      <c r="K63" s="22"/>
      <c r="L63" s="22">
        <v>3</v>
      </c>
      <c r="M63" s="23"/>
      <c r="N63" s="22"/>
      <c r="O63" s="22"/>
      <c r="P63" s="22"/>
      <c r="Q63" s="23"/>
      <c r="R63" s="22"/>
      <c r="S63" s="22"/>
      <c r="T63" s="22"/>
      <c r="U63" s="23"/>
      <c r="V63" s="42" t="s">
        <v>94</v>
      </c>
    </row>
    <row r="64" spans="1:22" s="6" customFormat="1" ht="15.95" customHeight="1">
      <c r="A64" s="200"/>
      <c r="B64" s="201"/>
      <c r="C64" s="16" t="s">
        <v>49</v>
      </c>
      <c r="D64" s="19">
        <f>F64+H64+J64+L64+N64+P64+R64+T64+(G64+I64+K64+M64+O64+Q64+S64+U64)*0.5</f>
        <v>3</v>
      </c>
      <c r="E64" s="20">
        <f>SUM(F64:U64)</f>
        <v>3</v>
      </c>
      <c r="F64" s="21"/>
      <c r="G64" s="22"/>
      <c r="H64" s="22"/>
      <c r="I64" s="23"/>
      <c r="J64" s="22"/>
      <c r="K64" s="22"/>
      <c r="L64" s="22">
        <v>3</v>
      </c>
      <c r="M64" s="23"/>
      <c r="N64" s="22"/>
      <c r="O64" s="22"/>
      <c r="P64" s="22"/>
      <c r="Q64" s="23"/>
      <c r="R64" s="22"/>
      <c r="S64" s="22"/>
      <c r="T64" s="22"/>
      <c r="U64" s="23"/>
      <c r="V64" s="25"/>
    </row>
    <row r="65" spans="1:22" s="6" customFormat="1" ht="15.95" customHeight="1">
      <c r="A65" s="200"/>
      <c r="B65" s="201"/>
      <c r="C65" s="16" t="s">
        <v>50</v>
      </c>
      <c r="D65" s="19">
        <f>F65+H65+J65+L65+N65+P65+R65+T65+(G65+I65+K65+M65+O65+Q65+S65+U65)*0.5</f>
        <v>3</v>
      </c>
      <c r="E65" s="20">
        <f>SUM(F65:U65)</f>
        <v>3</v>
      </c>
      <c r="F65" s="21"/>
      <c r="G65" s="22"/>
      <c r="H65" s="22"/>
      <c r="I65" s="23"/>
      <c r="J65" s="22"/>
      <c r="K65" s="22"/>
      <c r="L65" s="22">
        <v>3</v>
      </c>
      <c r="M65" s="23"/>
      <c r="N65" s="22"/>
      <c r="O65" s="22"/>
      <c r="P65" s="22"/>
      <c r="Q65" s="23"/>
      <c r="R65" s="22"/>
      <c r="S65" s="22"/>
      <c r="T65" s="22"/>
      <c r="U65" s="23"/>
      <c r="V65" s="25"/>
    </row>
    <row r="66" spans="1:22" s="6" customFormat="1" ht="15.95" customHeight="1">
      <c r="A66" s="200"/>
      <c r="B66" s="201"/>
      <c r="C66" s="16" t="s">
        <v>51</v>
      </c>
      <c r="D66" s="19">
        <f>F66+H66+J66+L66+N66+P66+R66+T66+(G66+I66+K66+M66+O66+Q66+S66+U66)*0.5</f>
        <v>3</v>
      </c>
      <c r="E66" s="20">
        <f>SUM(F66:U66)</f>
        <v>3</v>
      </c>
      <c r="F66" s="21"/>
      <c r="G66" s="22"/>
      <c r="H66" s="22"/>
      <c r="I66" s="23"/>
      <c r="J66" s="22"/>
      <c r="K66" s="22"/>
      <c r="L66" s="22">
        <v>3</v>
      </c>
      <c r="M66" s="23"/>
      <c r="N66" s="22"/>
      <c r="O66" s="22"/>
      <c r="P66" s="22"/>
      <c r="Q66" s="23"/>
      <c r="R66" s="22"/>
      <c r="S66" s="22"/>
      <c r="T66" s="22"/>
      <c r="U66" s="23"/>
      <c r="V66" s="42" t="s">
        <v>94</v>
      </c>
    </row>
    <row r="67" spans="1:22" s="6" customFormat="1" ht="15.95" customHeight="1">
      <c r="A67" s="200"/>
      <c r="B67" s="201"/>
      <c r="C67" s="16" t="s">
        <v>127</v>
      </c>
      <c r="D67" s="19">
        <f t="shared" ref="D67:D80" si="8">F67+H67+J67+L67+N67+P67+R67+T67+(G67+I67+K67+M67+O67+Q67+S67+U67)*0.5</f>
        <v>3</v>
      </c>
      <c r="E67" s="20">
        <f t="shared" ref="E67:E80" si="9">SUM(F67:U67)</f>
        <v>3</v>
      </c>
      <c r="F67" s="21"/>
      <c r="G67" s="22"/>
      <c r="H67" s="22"/>
      <c r="I67" s="23"/>
      <c r="J67" s="22"/>
      <c r="K67" s="22"/>
      <c r="L67" s="22"/>
      <c r="M67" s="23"/>
      <c r="N67" s="22">
        <v>3</v>
      </c>
      <c r="O67" s="22"/>
      <c r="P67" s="22"/>
      <c r="Q67" s="23"/>
      <c r="R67" s="22"/>
      <c r="S67" s="22"/>
      <c r="T67" s="22"/>
      <c r="U67" s="23"/>
      <c r="V67" s="25" t="s">
        <v>131</v>
      </c>
    </row>
    <row r="68" spans="1:22" s="6" customFormat="1" ht="15.95" customHeight="1">
      <c r="A68" s="200"/>
      <c r="B68" s="201"/>
      <c r="C68" s="17" t="s">
        <v>123</v>
      </c>
      <c r="D68" s="19">
        <f t="shared" si="8"/>
        <v>3</v>
      </c>
      <c r="E68" s="20">
        <f t="shared" si="9"/>
        <v>3</v>
      </c>
      <c r="F68" s="21"/>
      <c r="G68" s="22"/>
      <c r="H68" s="22"/>
      <c r="I68" s="23"/>
      <c r="J68" s="22"/>
      <c r="K68" s="22"/>
      <c r="L68" s="22"/>
      <c r="M68" s="23"/>
      <c r="N68" s="22">
        <v>3</v>
      </c>
      <c r="O68" s="22"/>
      <c r="P68" s="22"/>
      <c r="Q68" s="23"/>
      <c r="R68" s="22"/>
      <c r="S68" s="22"/>
      <c r="T68" s="22"/>
      <c r="U68" s="23"/>
      <c r="V68" s="25"/>
    </row>
    <row r="69" spans="1:22" s="6" customFormat="1" ht="15.95" customHeight="1">
      <c r="A69" s="200"/>
      <c r="B69" s="201"/>
      <c r="C69" s="16" t="s">
        <v>52</v>
      </c>
      <c r="D69" s="19">
        <f t="shared" si="8"/>
        <v>3</v>
      </c>
      <c r="E69" s="20">
        <f t="shared" si="9"/>
        <v>3</v>
      </c>
      <c r="F69" s="21"/>
      <c r="G69" s="22"/>
      <c r="H69" s="22"/>
      <c r="I69" s="23"/>
      <c r="J69" s="22"/>
      <c r="K69" s="22"/>
      <c r="L69" s="22"/>
      <c r="M69" s="23"/>
      <c r="N69" s="22">
        <v>3</v>
      </c>
      <c r="O69" s="22"/>
      <c r="P69" s="22"/>
      <c r="Q69" s="23"/>
      <c r="R69" s="22"/>
      <c r="S69" s="22"/>
      <c r="T69" s="22"/>
      <c r="U69" s="23"/>
      <c r="V69" s="43"/>
    </row>
    <row r="70" spans="1:22" s="6" customFormat="1" ht="15.95" customHeight="1">
      <c r="A70" s="200"/>
      <c r="B70" s="201"/>
      <c r="C70" s="16" t="s">
        <v>53</v>
      </c>
      <c r="D70" s="19">
        <f t="shared" si="8"/>
        <v>3</v>
      </c>
      <c r="E70" s="20">
        <f t="shared" si="9"/>
        <v>3</v>
      </c>
      <c r="F70" s="21"/>
      <c r="G70" s="22"/>
      <c r="H70" s="22"/>
      <c r="I70" s="23"/>
      <c r="J70" s="22"/>
      <c r="K70" s="22"/>
      <c r="L70" s="22"/>
      <c r="M70" s="23"/>
      <c r="N70" s="22">
        <v>3</v>
      </c>
      <c r="O70" s="22"/>
      <c r="P70" s="22"/>
      <c r="Q70" s="23"/>
      <c r="R70" s="22"/>
      <c r="S70" s="22"/>
      <c r="T70" s="22"/>
      <c r="U70" s="23"/>
      <c r="V70" s="25" t="s">
        <v>93</v>
      </c>
    </row>
    <row r="71" spans="1:22" s="6" customFormat="1" ht="15.95" customHeight="1">
      <c r="A71" s="200"/>
      <c r="B71" s="201"/>
      <c r="C71" s="16" t="s">
        <v>54</v>
      </c>
      <c r="D71" s="19">
        <f t="shared" si="8"/>
        <v>3</v>
      </c>
      <c r="E71" s="20">
        <f t="shared" si="9"/>
        <v>3</v>
      </c>
      <c r="F71" s="21"/>
      <c r="G71" s="22"/>
      <c r="H71" s="22"/>
      <c r="I71" s="31"/>
      <c r="J71" s="21"/>
      <c r="K71" s="22"/>
      <c r="L71" s="22"/>
      <c r="M71" s="23"/>
      <c r="N71" s="22">
        <v>3</v>
      </c>
      <c r="O71" s="22"/>
      <c r="P71" s="22"/>
      <c r="Q71" s="23"/>
      <c r="R71" s="21"/>
      <c r="S71" s="22"/>
      <c r="T71" s="22"/>
      <c r="U71" s="23"/>
      <c r="V71" s="32"/>
    </row>
    <row r="72" spans="1:22" s="6" customFormat="1" ht="15.95" customHeight="1">
      <c r="A72" s="200"/>
      <c r="B72" s="201"/>
      <c r="C72" s="16" t="s">
        <v>57</v>
      </c>
      <c r="D72" s="19">
        <f>F72+H72+J72+L72+N72+P72+R72+T72+(G72+I72+K72+M72+O72+Q72+S72+U72)*0.5</f>
        <v>3</v>
      </c>
      <c r="E72" s="20">
        <f t="shared" si="9"/>
        <v>3</v>
      </c>
      <c r="F72" s="21"/>
      <c r="G72" s="22"/>
      <c r="H72" s="22"/>
      <c r="I72" s="23"/>
      <c r="J72" s="22"/>
      <c r="K72" s="22"/>
      <c r="L72" s="22"/>
      <c r="M72" s="23"/>
      <c r="N72" s="22">
        <v>3</v>
      </c>
      <c r="O72" s="22"/>
      <c r="P72" s="22"/>
      <c r="Q72" s="23"/>
      <c r="R72" s="22"/>
      <c r="S72" s="22"/>
      <c r="T72" s="22"/>
      <c r="U72" s="23"/>
      <c r="V72" s="25"/>
    </row>
    <row r="73" spans="1:22" s="6" customFormat="1" ht="15.95" customHeight="1">
      <c r="A73" s="200"/>
      <c r="B73" s="201"/>
      <c r="C73" s="16" t="s">
        <v>136</v>
      </c>
      <c r="D73" s="19">
        <f t="shared" ref="D73:D74" si="10">F73+H73+J73+L73+N73+P73+R73+T73+(G73+I73+K73+M73+O73+Q73+S73+U73)*0.5</f>
        <v>3</v>
      </c>
      <c r="E73" s="20">
        <f t="shared" ref="E73:E74" si="11">SUM(F73:U73)</f>
        <v>3</v>
      </c>
      <c r="F73" s="21"/>
      <c r="G73" s="22"/>
      <c r="H73" s="22"/>
      <c r="I73" s="23"/>
      <c r="J73" s="22"/>
      <c r="K73" s="22"/>
      <c r="L73" s="22"/>
      <c r="M73" s="23"/>
      <c r="N73" s="22">
        <v>3</v>
      </c>
      <c r="O73" s="22"/>
      <c r="P73" s="22"/>
      <c r="Q73" s="23"/>
      <c r="R73" s="22"/>
      <c r="S73" s="22"/>
      <c r="T73" s="22"/>
      <c r="U73" s="23"/>
      <c r="V73" s="25"/>
    </row>
    <row r="74" spans="1:22" s="6" customFormat="1" ht="15.95" customHeight="1">
      <c r="A74" s="200"/>
      <c r="B74" s="201"/>
      <c r="C74" s="16" t="s">
        <v>138</v>
      </c>
      <c r="D74" s="19">
        <f t="shared" si="10"/>
        <v>3</v>
      </c>
      <c r="E74" s="20">
        <f t="shared" si="11"/>
        <v>3</v>
      </c>
      <c r="F74" s="21"/>
      <c r="G74" s="22"/>
      <c r="H74" s="22"/>
      <c r="I74" s="23"/>
      <c r="J74" s="22"/>
      <c r="K74" s="22"/>
      <c r="L74" s="22"/>
      <c r="M74" s="23"/>
      <c r="N74" s="22">
        <v>3</v>
      </c>
      <c r="O74" s="22"/>
      <c r="P74" s="22"/>
      <c r="Q74" s="23"/>
      <c r="R74" s="22"/>
      <c r="S74" s="22"/>
      <c r="T74" s="22"/>
      <c r="U74" s="23"/>
      <c r="V74" s="25"/>
    </row>
    <row r="75" spans="1:22" s="6" customFormat="1" ht="15.95" customHeight="1">
      <c r="A75" s="200"/>
      <c r="B75" s="201"/>
      <c r="C75" s="16" t="s">
        <v>137</v>
      </c>
      <c r="D75" s="19">
        <f t="shared" ref="D75:D76" si="12">F75+H75+J75+L75+N75+P75+R75+T75+(G75+I75+K75+M75+O75+Q75+S75+U75)*0.5</f>
        <v>3</v>
      </c>
      <c r="E75" s="20">
        <f t="shared" ref="E75:E76" si="13">SUM(F75:U75)</f>
        <v>3</v>
      </c>
      <c r="F75" s="21"/>
      <c r="G75" s="22"/>
      <c r="H75" s="22"/>
      <c r="I75" s="23"/>
      <c r="J75" s="22"/>
      <c r="K75" s="22"/>
      <c r="L75" s="22"/>
      <c r="M75" s="23"/>
      <c r="N75" s="22"/>
      <c r="O75" s="22"/>
      <c r="P75" s="22">
        <v>3</v>
      </c>
      <c r="Q75" s="23"/>
      <c r="R75" s="22"/>
      <c r="S75" s="22"/>
      <c r="T75" s="22"/>
      <c r="U75" s="23"/>
      <c r="V75" s="25"/>
    </row>
    <row r="76" spans="1:22" s="6" customFormat="1" ht="15.95" customHeight="1">
      <c r="A76" s="200"/>
      <c r="B76" s="201"/>
      <c r="C76" s="16" t="s">
        <v>139</v>
      </c>
      <c r="D76" s="19">
        <f t="shared" si="12"/>
        <v>3</v>
      </c>
      <c r="E76" s="20">
        <f t="shared" si="13"/>
        <v>3</v>
      </c>
      <c r="F76" s="21"/>
      <c r="G76" s="22"/>
      <c r="H76" s="22"/>
      <c r="I76" s="23"/>
      <c r="J76" s="22"/>
      <c r="K76" s="22"/>
      <c r="L76" s="22"/>
      <c r="M76" s="23"/>
      <c r="N76" s="22"/>
      <c r="O76" s="22"/>
      <c r="P76" s="22">
        <v>3</v>
      </c>
      <c r="Q76" s="23"/>
      <c r="R76" s="22"/>
      <c r="S76" s="22"/>
      <c r="T76" s="22"/>
      <c r="U76" s="23"/>
      <c r="V76" s="25"/>
    </row>
    <row r="77" spans="1:22" s="6" customFormat="1" ht="15.95" customHeight="1">
      <c r="A77" s="200"/>
      <c r="B77" s="201"/>
      <c r="C77" s="16" t="s">
        <v>134</v>
      </c>
      <c r="D77" s="19">
        <f t="shared" si="8"/>
        <v>3</v>
      </c>
      <c r="E77" s="20">
        <f t="shared" si="9"/>
        <v>3</v>
      </c>
      <c r="F77" s="21"/>
      <c r="G77" s="22"/>
      <c r="H77" s="22"/>
      <c r="I77" s="23"/>
      <c r="J77" s="22"/>
      <c r="K77" s="22"/>
      <c r="L77" s="22"/>
      <c r="M77" s="23"/>
      <c r="N77" s="22"/>
      <c r="O77" s="22"/>
      <c r="P77" s="22">
        <v>3</v>
      </c>
      <c r="Q77" s="23"/>
      <c r="R77" s="22"/>
      <c r="S77" s="22"/>
      <c r="T77" s="22"/>
      <c r="U77" s="23"/>
      <c r="V77" s="139" t="s">
        <v>133</v>
      </c>
    </row>
    <row r="78" spans="1:22" s="6" customFormat="1" ht="15.95" customHeight="1">
      <c r="A78" s="200"/>
      <c r="B78" s="201"/>
      <c r="C78" s="16" t="s">
        <v>55</v>
      </c>
      <c r="D78" s="19">
        <f t="shared" si="8"/>
        <v>3</v>
      </c>
      <c r="E78" s="20">
        <f t="shared" si="9"/>
        <v>3</v>
      </c>
      <c r="F78" s="21"/>
      <c r="G78" s="22"/>
      <c r="H78" s="22"/>
      <c r="I78" s="23"/>
      <c r="J78" s="22"/>
      <c r="K78" s="22"/>
      <c r="L78" s="22"/>
      <c r="M78" s="23"/>
      <c r="N78" s="22"/>
      <c r="O78" s="22"/>
      <c r="P78" s="22">
        <v>3</v>
      </c>
      <c r="Q78" s="23"/>
      <c r="R78" s="22"/>
      <c r="S78" s="22"/>
      <c r="T78" s="22"/>
      <c r="U78" s="23"/>
      <c r="V78" s="42"/>
    </row>
    <row r="79" spans="1:22" s="6" customFormat="1" ht="15.95" customHeight="1">
      <c r="A79" s="200"/>
      <c r="B79" s="201"/>
      <c r="C79" s="16" t="s">
        <v>56</v>
      </c>
      <c r="D79" s="19">
        <f t="shared" si="8"/>
        <v>3</v>
      </c>
      <c r="E79" s="20">
        <f t="shared" si="9"/>
        <v>3</v>
      </c>
      <c r="F79" s="21"/>
      <c r="G79" s="22"/>
      <c r="H79" s="22"/>
      <c r="I79" s="23"/>
      <c r="J79" s="22"/>
      <c r="K79" s="22"/>
      <c r="L79" s="22"/>
      <c r="M79" s="23"/>
      <c r="N79" s="22"/>
      <c r="O79" s="22"/>
      <c r="P79" s="22">
        <v>3</v>
      </c>
      <c r="Q79" s="23"/>
      <c r="R79" s="22"/>
      <c r="S79" s="22"/>
      <c r="T79" s="22"/>
      <c r="U79" s="23"/>
      <c r="V79" s="25" t="s">
        <v>93</v>
      </c>
    </row>
    <row r="80" spans="1:22" s="6" customFormat="1" ht="15.95" customHeight="1">
      <c r="A80" s="200"/>
      <c r="B80" s="201"/>
      <c r="C80" s="16" t="s">
        <v>58</v>
      </c>
      <c r="D80" s="19">
        <f t="shared" si="8"/>
        <v>3</v>
      </c>
      <c r="E80" s="20">
        <f t="shared" si="9"/>
        <v>3</v>
      </c>
      <c r="F80" s="21"/>
      <c r="G80" s="22"/>
      <c r="H80" s="22"/>
      <c r="I80" s="23"/>
      <c r="J80" s="22"/>
      <c r="K80" s="22"/>
      <c r="L80" s="22"/>
      <c r="M80" s="23"/>
      <c r="N80" s="22"/>
      <c r="O80" s="22"/>
      <c r="P80" s="22">
        <v>3</v>
      </c>
      <c r="Q80" s="23"/>
      <c r="R80" s="22"/>
      <c r="S80" s="22"/>
      <c r="T80" s="22"/>
      <c r="U80" s="23"/>
      <c r="V80" s="25"/>
    </row>
    <row r="81" spans="1:22" s="6" customFormat="1" ht="15.95" customHeight="1">
      <c r="A81" s="200"/>
      <c r="B81" s="201"/>
      <c r="C81" s="16" t="s">
        <v>84</v>
      </c>
      <c r="D81" s="19">
        <v>3</v>
      </c>
      <c r="E81" s="20">
        <v>3</v>
      </c>
      <c r="F81" s="21"/>
      <c r="G81" s="22"/>
      <c r="H81" s="22"/>
      <c r="I81" s="23"/>
      <c r="J81" s="22"/>
      <c r="K81" s="22"/>
      <c r="L81" s="22"/>
      <c r="M81" s="23"/>
      <c r="N81" s="22"/>
      <c r="O81" s="22"/>
      <c r="P81" s="22">
        <v>3</v>
      </c>
      <c r="Q81" s="23"/>
      <c r="R81" s="22"/>
      <c r="S81" s="22"/>
      <c r="T81" s="22"/>
      <c r="U81" s="23"/>
      <c r="V81" s="25"/>
    </row>
    <row r="82" spans="1:22" s="6" customFormat="1" ht="15.95" customHeight="1">
      <c r="A82" s="200"/>
      <c r="B82" s="201"/>
      <c r="C82" s="132" t="s">
        <v>74</v>
      </c>
      <c r="D82" s="127">
        <v>3</v>
      </c>
      <c r="E82" s="128">
        <v>3</v>
      </c>
      <c r="F82" s="129"/>
      <c r="G82" s="130"/>
      <c r="H82" s="130"/>
      <c r="I82" s="131"/>
      <c r="J82" s="130"/>
      <c r="K82" s="130"/>
      <c r="L82" s="130"/>
      <c r="M82" s="131"/>
      <c r="N82" s="130"/>
      <c r="O82" s="130"/>
      <c r="P82" s="130">
        <v>3</v>
      </c>
      <c r="Q82" s="131"/>
      <c r="R82" s="130"/>
      <c r="S82" s="130"/>
      <c r="T82" s="130"/>
      <c r="U82" s="131"/>
      <c r="V82" s="135" t="s">
        <v>143</v>
      </c>
    </row>
    <row r="83" spans="1:22" s="6" customFormat="1" ht="15.95" customHeight="1">
      <c r="A83" s="200"/>
      <c r="B83" s="201"/>
      <c r="C83" s="16" t="s">
        <v>73</v>
      </c>
      <c r="D83" s="19">
        <v>3</v>
      </c>
      <c r="E83" s="20">
        <v>3</v>
      </c>
      <c r="F83" s="21"/>
      <c r="G83" s="22"/>
      <c r="H83" s="22"/>
      <c r="I83" s="23"/>
      <c r="J83" s="22"/>
      <c r="K83" s="22"/>
      <c r="L83" s="22"/>
      <c r="M83" s="23"/>
      <c r="N83" s="22"/>
      <c r="O83" s="22"/>
      <c r="P83" s="22"/>
      <c r="Q83" s="23"/>
      <c r="R83" s="22">
        <v>3</v>
      </c>
      <c r="S83" s="22"/>
      <c r="T83" s="22"/>
      <c r="U83" s="23"/>
      <c r="V83" s="25"/>
    </row>
    <row r="84" spans="1:22" ht="15.95" customHeight="1">
      <c r="A84" s="200"/>
      <c r="B84" s="201"/>
      <c r="C84" s="16" t="s">
        <v>128</v>
      </c>
      <c r="D84" s="19">
        <f t="shared" ref="D84:D94" si="14">F84+H84+J84+L84+N84+P84+R84+T84+(G84+I84+K84+M84+O84+Q84+S84+U84)*0.5</f>
        <v>3</v>
      </c>
      <c r="E84" s="20">
        <f t="shared" ref="E84:E94" si="15">SUM(F84:U84)</f>
        <v>3</v>
      </c>
      <c r="F84" s="21"/>
      <c r="G84" s="22"/>
      <c r="H84" s="22"/>
      <c r="I84" s="23"/>
      <c r="J84" s="22"/>
      <c r="K84" s="22"/>
      <c r="L84" s="22"/>
      <c r="M84" s="23"/>
      <c r="N84" s="22"/>
      <c r="O84" s="22"/>
      <c r="P84" s="22"/>
      <c r="Q84" s="23"/>
      <c r="R84" s="22">
        <v>3</v>
      </c>
      <c r="S84" s="22"/>
      <c r="T84" s="22"/>
      <c r="U84" s="23"/>
      <c r="V84" s="25" t="s">
        <v>131</v>
      </c>
    </row>
    <row r="85" spans="1:22" ht="15.95" customHeight="1">
      <c r="A85" s="200"/>
      <c r="B85" s="201"/>
      <c r="C85" s="16" t="s">
        <v>60</v>
      </c>
      <c r="D85" s="19">
        <f t="shared" si="14"/>
        <v>3</v>
      </c>
      <c r="E85" s="20">
        <f t="shared" si="15"/>
        <v>3</v>
      </c>
      <c r="F85" s="21"/>
      <c r="G85" s="22"/>
      <c r="H85" s="22"/>
      <c r="I85" s="23"/>
      <c r="J85" s="22"/>
      <c r="K85" s="22"/>
      <c r="L85" s="22"/>
      <c r="M85" s="23"/>
      <c r="N85" s="22"/>
      <c r="O85" s="22"/>
      <c r="P85" s="22"/>
      <c r="Q85" s="23"/>
      <c r="R85" s="22">
        <v>3</v>
      </c>
      <c r="S85" s="22"/>
      <c r="T85" s="22"/>
      <c r="U85" s="23"/>
      <c r="V85" s="25"/>
    </row>
    <row r="86" spans="1:22" ht="15.95" customHeight="1">
      <c r="A86" s="200"/>
      <c r="B86" s="201"/>
      <c r="C86" s="16" t="s">
        <v>61</v>
      </c>
      <c r="D86" s="19">
        <f t="shared" si="14"/>
        <v>3</v>
      </c>
      <c r="E86" s="20">
        <f t="shared" si="15"/>
        <v>3</v>
      </c>
      <c r="F86" s="21"/>
      <c r="G86" s="22"/>
      <c r="H86" s="22"/>
      <c r="I86" s="23"/>
      <c r="J86" s="22"/>
      <c r="K86" s="22"/>
      <c r="L86" s="22"/>
      <c r="M86" s="23"/>
      <c r="N86" s="22"/>
      <c r="O86" s="22"/>
      <c r="P86" s="22"/>
      <c r="Q86" s="23"/>
      <c r="R86" s="22">
        <v>3</v>
      </c>
      <c r="S86" s="22"/>
      <c r="T86" s="22"/>
      <c r="U86" s="23"/>
      <c r="V86" s="25"/>
    </row>
    <row r="87" spans="1:22" ht="15.95" customHeight="1">
      <c r="A87" s="200"/>
      <c r="B87" s="201"/>
      <c r="C87" s="16" t="s">
        <v>140</v>
      </c>
      <c r="D87" s="19">
        <f t="shared" si="14"/>
        <v>3</v>
      </c>
      <c r="E87" s="20">
        <f t="shared" si="15"/>
        <v>3</v>
      </c>
      <c r="F87" s="21"/>
      <c r="G87" s="22"/>
      <c r="H87" s="22"/>
      <c r="I87" s="23"/>
      <c r="J87" s="22"/>
      <c r="K87" s="22"/>
      <c r="L87" s="22"/>
      <c r="M87" s="23"/>
      <c r="N87" s="22"/>
      <c r="O87" s="22"/>
      <c r="P87" s="22"/>
      <c r="Q87" s="23"/>
      <c r="R87" s="22">
        <v>3</v>
      </c>
      <c r="S87" s="22"/>
      <c r="T87" s="22"/>
      <c r="U87" s="23"/>
      <c r="V87" s="25"/>
    </row>
    <row r="88" spans="1:22" ht="15.95" customHeight="1">
      <c r="A88" s="200"/>
      <c r="B88" s="201"/>
      <c r="C88" s="132" t="s">
        <v>144</v>
      </c>
      <c r="D88" s="127">
        <v>3</v>
      </c>
      <c r="E88" s="128">
        <v>3</v>
      </c>
      <c r="F88" s="129"/>
      <c r="G88" s="130"/>
      <c r="H88" s="130"/>
      <c r="I88" s="131"/>
      <c r="J88" s="130"/>
      <c r="K88" s="130"/>
      <c r="L88" s="130"/>
      <c r="M88" s="131"/>
      <c r="N88" s="130"/>
      <c r="O88" s="130"/>
      <c r="P88" s="130"/>
      <c r="Q88" s="131"/>
      <c r="R88" s="130">
        <v>3</v>
      </c>
      <c r="S88" s="130"/>
      <c r="T88" s="130"/>
      <c r="U88" s="131"/>
      <c r="V88" s="135" t="s">
        <v>145</v>
      </c>
    </row>
    <row r="89" spans="1:22" ht="15.95" customHeight="1">
      <c r="A89" s="200"/>
      <c r="B89" s="201"/>
      <c r="C89" s="16" t="s">
        <v>141</v>
      </c>
      <c r="D89" s="19">
        <v>2</v>
      </c>
      <c r="E89" s="20">
        <v>8</v>
      </c>
      <c r="F89" s="21"/>
      <c r="G89" s="22"/>
      <c r="H89" s="22"/>
      <c r="I89" s="23"/>
      <c r="J89" s="22"/>
      <c r="K89" s="22"/>
      <c r="L89" s="22"/>
      <c r="M89" s="23"/>
      <c r="N89" s="22"/>
      <c r="O89" s="22"/>
      <c r="P89" s="22"/>
      <c r="Q89" s="23"/>
      <c r="R89" s="22"/>
      <c r="S89" s="22"/>
      <c r="T89" s="22"/>
      <c r="U89" s="23">
        <v>8</v>
      </c>
      <c r="V89" s="25"/>
    </row>
    <row r="90" spans="1:22" ht="15.95" customHeight="1">
      <c r="A90" s="200"/>
      <c r="B90" s="201"/>
      <c r="C90" s="16" t="s">
        <v>142</v>
      </c>
      <c r="D90" s="19">
        <v>3</v>
      </c>
      <c r="E90" s="20">
        <v>12</v>
      </c>
      <c r="F90" s="21"/>
      <c r="G90" s="22"/>
      <c r="H90" s="22"/>
      <c r="I90" s="23"/>
      <c r="J90" s="22"/>
      <c r="K90" s="22"/>
      <c r="L90" s="22"/>
      <c r="M90" s="23"/>
      <c r="N90" s="22"/>
      <c r="O90" s="22"/>
      <c r="P90" s="22"/>
      <c r="Q90" s="23"/>
      <c r="R90" s="22"/>
      <c r="S90" s="22"/>
      <c r="T90" s="22"/>
      <c r="U90" s="23">
        <v>12</v>
      </c>
      <c r="V90" s="25"/>
    </row>
    <row r="91" spans="1:22" ht="15.95" customHeight="1">
      <c r="A91" s="200"/>
      <c r="B91" s="201"/>
      <c r="C91" s="16" t="s">
        <v>62</v>
      </c>
      <c r="D91" s="19">
        <f t="shared" si="14"/>
        <v>3</v>
      </c>
      <c r="E91" s="20">
        <f t="shared" si="15"/>
        <v>3</v>
      </c>
      <c r="F91" s="21"/>
      <c r="G91" s="22"/>
      <c r="H91" s="22"/>
      <c r="I91" s="23"/>
      <c r="J91" s="22"/>
      <c r="K91" s="22"/>
      <c r="L91" s="22"/>
      <c r="M91" s="23"/>
      <c r="N91" s="22"/>
      <c r="O91" s="22"/>
      <c r="P91" s="22"/>
      <c r="Q91" s="23"/>
      <c r="R91" s="22"/>
      <c r="S91" s="22"/>
      <c r="T91" s="22">
        <v>3</v>
      </c>
      <c r="U91" s="23"/>
      <c r="V91" s="25"/>
    </row>
    <row r="92" spans="1:22" ht="15.95" customHeight="1">
      <c r="A92" s="200"/>
      <c r="B92" s="201"/>
      <c r="C92" s="16" t="s">
        <v>129</v>
      </c>
      <c r="D92" s="19">
        <f t="shared" si="14"/>
        <v>3</v>
      </c>
      <c r="E92" s="20">
        <f t="shared" si="15"/>
        <v>3</v>
      </c>
      <c r="F92" s="21"/>
      <c r="G92" s="22"/>
      <c r="H92" s="22"/>
      <c r="I92" s="23"/>
      <c r="J92" s="22"/>
      <c r="K92" s="22"/>
      <c r="L92" s="22"/>
      <c r="M92" s="23"/>
      <c r="N92" s="22"/>
      <c r="O92" s="22"/>
      <c r="P92" s="22"/>
      <c r="Q92" s="23"/>
      <c r="R92" s="22"/>
      <c r="S92" s="22"/>
      <c r="T92" s="22">
        <v>3</v>
      </c>
      <c r="U92" s="23"/>
      <c r="V92" s="25" t="s">
        <v>131</v>
      </c>
    </row>
    <row r="93" spans="1:22" ht="15.95" customHeight="1">
      <c r="A93" s="200"/>
      <c r="B93" s="201"/>
      <c r="C93" s="16" t="s">
        <v>63</v>
      </c>
      <c r="D93" s="44">
        <f t="shared" si="14"/>
        <v>3</v>
      </c>
      <c r="E93" s="45">
        <f t="shared" si="15"/>
        <v>3</v>
      </c>
      <c r="F93" s="46"/>
      <c r="G93" s="47"/>
      <c r="H93" s="47"/>
      <c r="I93" s="48"/>
      <c r="J93" s="47"/>
      <c r="K93" s="47"/>
      <c r="L93" s="47"/>
      <c r="M93" s="48"/>
      <c r="N93" s="47"/>
      <c r="O93" s="47"/>
      <c r="P93" s="47"/>
      <c r="Q93" s="48"/>
      <c r="R93" s="47"/>
      <c r="S93" s="47"/>
      <c r="T93" s="47">
        <v>3</v>
      </c>
      <c r="U93" s="48"/>
      <c r="V93" s="49"/>
    </row>
    <row r="94" spans="1:22" ht="15.95" customHeight="1">
      <c r="A94" s="200"/>
      <c r="B94" s="201"/>
      <c r="C94" s="18" t="s">
        <v>64</v>
      </c>
      <c r="D94" s="50">
        <f t="shared" si="14"/>
        <v>3</v>
      </c>
      <c r="E94" s="51">
        <f t="shared" si="15"/>
        <v>3</v>
      </c>
      <c r="F94" s="52"/>
      <c r="G94" s="47"/>
      <c r="H94" s="47"/>
      <c r="I94" s="48"/>
      <c r="J94" s="47"/>
      <c r="K94" s="47"/>
      <c r="L94" s="47"/>
      <c r="M94" s="48"/>
      <c r="N94" s="47"/>
      <c r="O94" s="47"/>
      <c r="P94" s="47"/>
      <c r="Q94" s="48"/>
      <c r="R94" s="47"/>
      <c r="S94" s="47"/>
      <c r="T94" s="47">
        <v>3</v>
      </c>
      <c r="U94" s="53"/>
      <c r="V94" s="54"/>
    </row>
    <row r="95" spans="1:22" ht="15.95" customHeight="1">
      <c r="A95" s="200"/>
      <c r="B95" s="201"/>
      <c r="C95" s="18" t="s">
        <v>65</v>
      </c>
      <c r="D95" s="50">
        <f t="shared" ref="D95:D96" si="16">F95+H95+J95+L95+N95+P95+R95+T95+(G95+I95+K95+M95+O95+Q95+S95+U95)*0.5</f>
        <v>3</v>
      </c>
      <c r="E95" s="51">
        <f t="shared" ref="E95:E96" si="17">SUM(F95:U95)</f>
        <v>3</v>
      </c>
      <c r="F95" s="52"/>
      <c r="G95" s="47"/>
      <c r="H95" s="47"/>
      <c r="I95" s="48"/>
      <c r="J95" s="47"/>
      <c r="K95" s="47"/>
      <c r="L95" s="47"/>
      <c r="M95" s="48"/>
      <c r="N95" s="47"/>
      <c r="O95" s="47"/>
      <c r="P95" s="47"/>
      <c r="Q95" s="48"/>
      <c r="R95" s="47"/>
      <c r="S95" s="47"/>
      <c r="T95" s="47">
        <v>3</v>
      </c>
      <c r="U95" s="53"/>
      <c r="V95" s="54"/>
    </row>
    <row r="96" spans="1:22" ht="15.95" customHeight="1">
      <c r="A96" s="200"/>
      <c r="B96" s="201"/>
      <c r="C96" s="16" t="s">
        <v>59</v>
      </c>
      <c r="D96" s="50">
        <f t="shared" si="16"/>
        <v>3</v>
      </c>
      <c r="E96" s="51">
        <f t="shared" si="17"/>
        <v>3</v>
      </c>
      <c r="F96" s="46"/>
      <c r="G96" s="47"/>
      <c r="H96" s="47"/>
      <c r="I96" s="48"/>
      <c r="J96" s="47"/>
      <c r="K96" s="47"/>
      <c r="L96" s="47"/>
      <c r="M96" s="48"/>
      <c r="N96" s="47"/>
      <c r="O96" s="47"/>
      <c r="P96" s="47"/>
      <c r="Q96" s="48"/>
      <c r="R96" s="47"/>
      <c r="S96" s="47"/>
      <c r="T96" s="47">
        <v>3</v>
      </c>
      <c r="U96" s="151"/>
      <c r="V96" s="170" t="s">
        <v>155</v>
      </c>
    </row>
    <row r="97" spans="1:23" ht="15.95" customHeight="1">
      <c r="A97" s="200"/>
      <c r="B97" s="201"/>
      <c r="C97" s="18" t="s">
        <v>79</v>
      </c>
      <c r="D97" s="55">
        <v>2.5</v>
      </c>
      <c r="E97" s="56">
        <v>10</v>
      </c>
      <c r="F97" s="57"/>
      <c r="G97" s="58"/>
      <c r="H97" s="58"/>
      <c r="I97" s="59"/>
      <c r="J97" s="58"/>
      <c r="K97" s="58"/>
      <c r="L97" s="58"/>
      <c r="M97" s="59"/>
      <c r="N97" s="58"/>
      <c r="O97" s="58"/>
      <c r="P97" s="58"/>
      <c r="Q97" s="59"/>
      <c r="R97" s="58"/>
      <c r="S97" s="58"/>
      <c r="T97" s="58"/>
      <c r="U97" s="60">
        <v>10</v>
      </c>
      <c r="V97" s="138"/>
    </row>
    <row r="98" spans="1:23" ht="15.95" customHeight="1">
      <c r="A98" s="200"/>
      <c r="B98" s="201"/>
      <c r="C98" s="18" t="s">
        <v>80</v>
      </c>
      <c r="D98" s="55">
        <v>2.5</v>
      </c>
      <c r="E98" s="56">
        <v>10</v>
      </c>
      <c r="F98" s="57"/>
      <c r="G98" s="58"/>
      <c r="H98" s="58"/>
      <c r="I98" s="59"/>
      <c r="J98" s="58"/>
      <c r="K98" s="58"/>
      <c r="L98" s="58"/>
      <c r="M98" s="59"/>
      <c r="N98" s="58"/>
      <c r="O98" s="58"/>
      <c r="P98" s="58"/>
      <c r="Q98" s="59"/>
      <c r="R98" s="58"/>
      <c r="S98" s="58"/>
      <c r="T98" s="58"/>
      <c r="U98" s="60">
        <v>10</v>
      </c>
      <c r="V98" s="138"/>
    </row>
    <row r="99" spans="1:23" ht="15.95" customHeight="1">
      <c r="A99" s="200"/>
      <c r="B99" s="201"/>
      <c r="C99" s="18" t="s">
        <v>113</v>
      </c>
      <c r="D99" s="55">
        <v>0</v>
      </c>
      <c r="E99" s="56">
        <v>2</v>
      </c>
      <c r="F99" s="57">
        <v>1</v>
      </c>
      <c r="G99" s="58"/>
      <c r="H99" s="58">
        <v>1</v>
      </c>
      <c r="I99" s="59"/>
      <c r="J99" s="58"/>
      <c r="K99" s="58"/>
      <c r="L99" s="58"/>
      <c r="M99" s="59"/>
      <c r="N99" s="58"/>
      <c r="O99" s="58"/>
      <c r="P99" s="58"/>
      <c r="Q99" s="59"/>
      <c r="R99" s="58"/>
      <c r="S99" s="58"/>
      <c r="T99" s="58"/>
      <c r="U99" s="60"/>
      <c r="V99" s="138"/>
    </row>
    <row r="100" spans="1:23" ht="15.95" customHeight="1">
      <c r="A100" s="200"/>
      <c r="B100" s="201"/>
      <c r="C100" s="18" t="s">
        <v>114</v>
      </c>
      <c r="D100" s="55">
        <v>0</v>
      </c>
      <c r="E100" s="56">
        <v>2</v>
      </c>
      <c r="F100" s="57">
        <v>1</v>
      </c>
      <c r="G100" s="58"/>
      <c r="H100" s="58">
        <v>1</v>
      </c>
      <c r="I100" s="59"/>
      <c r="J100" s="58"/>
      <c r="K100" s="58"/>
      <c r="L100" s="58"/>
      <c r="M100" s="59"/>
      <c r="N100" s="58"/>
      <c r="O100" s="58"/>
      <c r="P100" s="58"/>
      <c r="Q100" s="59"/>
      <c r="R100" s="58"/>
      <c r="S100" s="58"/>
      <c r="T100" s="58"/>
      <c r="U100" s="60"/>
      <c r="V100" s="138"/>
    </row>
    <row r="101" spans="1:23" ht="15.95" customHeight="1">
      <c r="A101" s="200"/>
      <c r="B101" s="201"/>
      <c r="C101" s="18" t="s">
        <v>115</v>
      </c>
      <c r="D101" s="55">
        <v>0</v>
      </c>
      <c r="E101" s="56">
        <v>2</v>
      </c>
      <c r="F101" s="57">
        <v>1</v>
      </c>
      <c r="G101" s="58"/>
      <c r="H101" s="58">
        <v>1</v>
      </c>
      <c r="I101" s="59"/>
      <c r="J101" s="58"/>
      <c r="K101" s="58"/>
      <c r="L101" s="58"/>
      <c r="M101" s="59"/>
      <c r="N101" s="58"/>
      <c r="O101" s="58"/>
      <c r="P101" s="58"/>
      <c r="Q101" s="59"/>
      <c r="R101" s="58"/>
      <c r="S101" s="58"/>
      <c r="T101" s="58"/>
      <c r="U101" s="60"/>
      <c r="V101" s="138"/>
    </row>
    <row r="102" spans="1:23" ht="18" customHeight="1" thickBot="1">
      <c r="A102" s="202"/>
      <c r="B102" s="203"/>
      <c r="C102" s="120" t="s">
        <v>18</v>
      </c>
      <c r="D102" s="121">
        <f t="shared" ref="D102:U102" si="18">SUM(D49:D101)</f>
        <v>148</v>
      </c>
      <c r="E102" s="122">
        <f t="shared" si="18"/>
        <v>184</v>
      </c>
      <c r="F102" s="123">
        <f t="shared" si="18"/>
        <v>9</v>
      </c>
      <c r="G102" s="123">
        <f t="shared" si="18"/>
        <v>0</v>
      </c>
      <c r="H102" s="123">
        <f t="shared" si="18"/>
        <v>18</v>
      </c>
      <c r="I102" s="122">
        <f t="shared" si="18"/>
        <v>0</v>
      </c>
      <c r="J102" s="123">
        <f t="shared" si="18"/>
        <v>15</v>
      </c>
      <c r="K102" s="123">
        <f t="shared" si="18"/>
        <v>0</v>
      </c>
      <c r="L102" s="123">
        <f t="shared" si="18"/>
        <v>18</v>
      </c>
      <c r="M102" s="122">
        <f t="shared" si="18"/>
        <v>0</v>
      </c>
      <c r="N102" s="123">
        <f t="shared" si="18"/>
        <v>24</v>
      </c>
      <c r="O102" s="123">
        <f t="shared" si="18"/>
        <v>0</v>
      </c>
      <c r="P102" s="123">
        <f t="shared" si="18"/>
        <v>24</v>
      </c>
      <c r="Q102" s="122">
        <f t="shared" si="18"/>
        <v>0</v>
      </c>
      <c r="R102" s="123">
        <f t="shared" si="18"/>
        <v>18</v>
      </c>
      <c r="S102" s="123">
        <f t="shared" si="18"/>
        <v>0</v>
      </c>
      <c r="T102" s="123">
        <f t="shared" si="18"/>
        <v>18</v>
      </c>
      <c r="U102" s="122">
        <f t="shared" si="18"/>
        <v>40</v>
      </c>
      <c r="V102" s="124"/>
    </row>
    <row r="103" spans="1:23" s="12" customFormat="1" ht="18" thickTop="1" thickBot="1">
      <c r="A103" s="215" t="s">
        <v>118</v>
      </c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7"/>
      <c r="W103" s="11"/>
    </row>
    <row r="104" spans="1:23" ht="27.95" customHeight="1">
      <c r="A104" s="184" t="s">
        <v>89</v>
      </c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</row>
    <row r="105" spans="1:23" ht="15.95" customHeight="1">
      <c r="A105" s="184" t="s">
        <v>90</v>
      </c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</row>
    <row r="106" spans="1:23" ht="26.1" customHeight="1">
      <c r="A106" s="171" t="s">
        <v>154</v>
      </c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</row>
    <row r="107" spans="1:23" ht="15.95" customHeight="1">
      <c r="A107" s="184" t="s">
        <v>91</v>
      </c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</row>
    <row r="108" spans="1:23" ht="15.95" customHeight="1">
      <c r="A108" s="184" t="s">
        <v>151</v>
      </c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</row>
    <row r="109" spans="1:23" ht="15.95" customHeight="1">
      <c r="A109" s="171" t="s">
        <v>152</v>
      </c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</row>
    <row r="110" spans="1:23" ht="20.100000000000001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3">
      <c r="C111" s="7"/>
    </row>
    <row r="112" spans="1:2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  <row r="119" spans="3:3">
      <c r="C119" s="7"/>
    </row>
    <row r="120" spans="3:3">
      <c r="C120" s="7"/>
    </row>
    <row r="121" spans="3:3">
      <c r="C121" s="7"/>
    </row>
    <row r="122" spans="3:3">
      <c r="C122" s="7"/>
    </row>
    <row r="123" spans="3:3">
      <c r="C123" s="7"/>
    </row>
    <row r="124" spans="3:3">
      <c r="C124" s="7"/>
    </row>
    <row r="125" spans="3:3">
      <c r="C125" s="7"/>
    </row>
    <row r="126" spans="3:3">
      <c r="C126" s="7"/>
    </row>
    <row r="127" spans="3:3">
      <c r="C127" s="7"/>
    </row>
    <row r="128" spans="3:3">
      <c r="C128" s="7"/>
    </row>
    <row r="129" spans="3:3">
      <c r="C129" s="7"/>
    </row>
    <row r="130" spans="3:3">
      <c r="C130" s="7"/>
    </row>
    <row r="131" spans="3:3">
      <c r="C131" s="7"/>
    </row>
    <row r="132" spans="3:3">
      <c r="C132" s="7"/>
    </row>
    <row r="133" spans="3:3">
      <c r="C133" s="7"/>
    </row>
    <row r="134" spans="3:3">
      <c r="C134" s="7"/>
    </row>
    <row r="135" spans="3:3">
      <c r="C135" s="7"/>
    </row>
    <row r="136" spans="3:3">
      <c r="C136" s="7"/>
    </row>
    <row r="137" spans="3:3">
      <c r="C137" s="7"/>
    </row>
    <row r="138" spans="3:3">
      <c r="C138" s="7"/>
    </row>
    <row r="139" spans="3:3">
      <c r="C139" s="7"/>
    </row>
    <row r="140" spans="3:3">
      <c r="C140" s="7"/>
    </row>
    <row r="141" spans="3:3">
      <c r="C141" s="7"/>
    </row>
    <row r="142" spans="3:3">
      <c r="C142" s="7"/>
    </row>
    <row r="143" spans="3:3">
      <c r="C143" s="7"/>
    </row>
    <row r="144" spans="3:3">
      <c r="C144" s="7"/>
    </row>
    <row r="145" spans="3:3">
      <c r="C145" s="7"/>
    </row>
    <row r="146" spans="3:3">
      <c r="C146" s="7"/>
    </row>
    <row r="147" spans="3:3">
      <c r="C147" s="7"/>
    </row>
    <row r="148" spans="3:3">
      <c r="C148" s="7"/>
    </row>
    <row r="149" spans="3:3">
      <c r="C149" s="7"/>
    </row>
    <row r="150" spans="3:3">
      <c r="C150" s="7"/>
    </row>
    <row r="151" spans="3:3">
      <c r="C151" s="7"/>
    </row>
    <row r="152" spans="3:3">
      <c r="C152" s="7"/>
    </row>
    <row r="153" spans="3:3">
      <c r="C153" s="7"/>
    </row>
    <row r="154" spans="3:3">
      <c r="C154" s="7"/>
    </row>
    <row r="155" spans="3:3">
      <c r="C155" s="7"/>
    </row>
    <row r="156" spans="3:3">
      <c r="C156" s="7"/>
    </row>
    <row r="157" spans="3:3">
      <c r="C157" s="7"/>
    </row>
    <row r="158" spans="3:3">
      <c r="C158" s="7"/>
    </row>
    <row r="159" spans="3:3">
      <c r="C159" s="7"/>
    </row>
    <row r="160" spans="3:3">
      <c r="C160" s="7"/>
    </row>
  </sheetData>
  <mergeCells count="31">
    <mergeCell ref="N3:O3"/>
    <mergeCell ref="A107:V107"/>
    <mergeCell ref="A49:B102"/>
    <mergeCell ref="R3:S3"/>
    <mergeCell ref="J2:M2"/>
    <mergeCell ref="A106:V106"/>
    <mergeCell ref="A1:B4"/>
    <mergeCell ref="N2:Q2"/>
    <mergeCell ref="A18:B23"/>
    <mergeCell ref="A103:V103"/>
    <mergeCell ref="P3:Q3"/>
    <mergeCell ref="F3:G3"/>
    <mergeCell ref="A24:B48"/>
    <mergeCell ref="D1:D4"/>
    <mergeCell ref="V44:V45"/>
    <mergeCell ref="A109:V109"/>
    <mergeCell ref="J3:K3"/>
    <mergeCell ref="E1:E4"/>
    <mergeCell ref="C1:C4"/>
    <mergeCell ref="F2:I2"/>
    <mergeCell ref="F1:U1"/>
    <mergeCell ref="A108:V108"/>
    <mergeCell ref="H3:I3"/>
    <mergeCell ref="A104:V104"/>
    <mergeCell ref="V1:V4"/>
    <mergeCell ref="A5:B17"/>
    <mergeCell ref="L3:M3"/>
    <mergeCell ref="A105:V105"/>
    <mergeCell ref="T3:U3"/>
    <mergeCell ref="V13:V14"/>
    <mergeCell ref="R2:U2"/>
  </mergeCells>
  <phoneticPr fontId="1" type="noConversion"/>
  <printOptions horizontalCentered="1"/>
  <pageMargins left="0.15748031496062992" right="0" top="0.62992125984251968" bottom="0.23622047244094491" header="0.31496062992125984" footer="0.31496062992125984"/>
  <pageSetup paperSize="9" scale="78" orientation="portrait" r:id="rId1"/>
  <headerFooter alignWithMargins="0">
    <oddHeader>&amp;C&amp;"新細明體,粗體"&amp;11國立臺北商業大學　四年&amp;12制　資訊管理系 課程科目表(104學年度入學新生適用)107.01.29修訂</oddHeader>
    <oddFooter>&amp;C&amp;"標楷體,標準"本課程科目表經104年06月15日教務會議審議通過，適用一○四學年度入學新生。&amp;R&amp;"細明體,標準"&amp;8&amp;D</oddFooter>
  </headerFooter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ntcb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imd</dc:creator>
  <cp:lastModifiedBy>imd-6408</cp:lastModifiedBy>
  <cp:lastPrinted>2018-01-26T10:17:21Z</cp:lastPrinted>
  <dcterms:created xsi:type="dcterms:W3CDTF">2004-05-11T07:57:21Z</dcterms:created>
  <dcterms:modified xsi:type="dcterms:W3CDTF">2018-02-06T08:23:58Z</dcterms:modified>
</cp:coreProperties>
</file>