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432" activeTab="0"/>
  </bookViews>
  <sheets>
    <sheet name="五專" sheetId="1" r:id="rId1"/>
  </sheets>
  <definedNames>
    <definedName name="_xlnm.Print_Area" localSheetId="0">'五專'!$A$1:$Z$112</definedName>
  </definedNames>
  <calcPr fullCalcOnLoad="1"/>
</workbook>
</file>

<file path=xl/sharedStrings.xml><?xml version="1.0" encoding="utf-8"?>
<sst xmlns="http://schemas.openxmlformats.org/spreadsheetml/2006/main" count="230" uniqueCount="134">
  <si>
    <t>科目名稱</t>
  </si>
  <si>
    <t>學分數</t>
  </si>
  <si>
    <t>時數</t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</si>
  <si>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</si>
  <si>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</si>
  <si>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</si>
  <si>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</si>
  <si>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</si>
  <si>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</si>
  <si>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</si>
  <si>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</si>
  <si>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</si>
  <si>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小計</t>
  </si>
  <si>
    <t>體育</t>
  </si>
  <si>
    <t>國際貿易實務</t>
  </si>
  <si>
    <t>國際行銷管理</t>
  </si>
  <si>
    <t>國際企業管理</t>
  </si>
  <si>
    <t>財務管理</t>
  </si>
  <si>
    <t>民法</t>
  </si>
  <si>
    <t>商用套裝軟體</t>
  </si>
  <si>
    <t>商事法</t>
  </si>
  <si>
    <t>國際投資分析</t>
  </si>
  <si>
    <t>第五學年</t>
  </si>
  <si>
    <t>一般科目</t>
  </si>
  <si>
    <t>國文</t>
  </si>
  <si>
    <t>英文</t>
  </si>
  <si>
    <t>數學</t>
  </si>
  <si>
    <t>歷史</t>
  </si>
  <si>
    <t>地理</t>
  </si>
  <si>
    <t>公民與社會</t>
  </si>
  <si>
    <t>生物</t>
  </si>
  <si>
    <t>物理</t>
  </si>
  <si>
    <t>化學</t>
  </si>
  <si>
    <t>音樂</t>
  </si>
  <si>
    <t>藝術生活</t>
  </si>
  <si>
    <t>生活科技</t>
  </si>
  <si>
    <t>法律與生活(相關科目)</t>
  </si>
  <si>
    <t>校定</t>
  </si>
  <si>
    <t>必修</t>
  </si>
  <si>
    <t>國文(含現代文學習作)</t>
  </si>
  <si>
    <t>應用英文</t>
  </si>
  <si>
    <t>語文領域</t>
  </si>
  <si>
    <t>數學領域</t>
  </si>
  <si>
    <t>社會領域</t>
  </si>
  <si>
    <t>自然領域</t>
  </si>
  <si>
    <t>藝術領域</t>
  </si>
  <si>
    <t>生活領域</t>
  </si>
  <si>
    <t>計算機概論</t>
  </si>
  <si>
    <t>經濟學</t>
  </si>
  <si>
    <t>會計學</t>
  </si>
  <si>
    <t>貨幣銀行學</t>
  </si>
  <si>
    <t>統計學</t>
  </si>
  <si>
    <t>國際貿易原理與政策</t>
  </si>
  <si>
    <t>行銷學</t>
  </si>
  <si>
    <t>商用英文</t>
  </si>
  <si>
    <t>國際金融</t>
  </si>
  <si>
    <t>國際匯兌</t>
  </si>
  <si>
    <t>貿易法規</t>
  </si>
  <si>
    <t>文書處理</t>
  </si>
  <si>
    <t>英語訓練</t>
  </si>
  <si>
    <t>中級會計學</t>
  </si>
  <si>
    <t>企業組織與管理</t>
  </si>
  <si>
    <t>微積分</t>
  </si>
  <si>
    <t>國際商業信用證實務</t>
  </si>
  <si>
    <t>國際貿易英語會話一</t>
  </si>
  <si>
    <t>商用英文習作</t>
  </si>
  <si>
    <t>供應鏈管理</t>
  </si>
  <si>
    <t>財經時事分析</t>
  </si>
  <si>
    <t>國際私法</t>
  </si>
  <si>
    <t>國際貿易英語會話二</t>
  </si>
  <si>
    <t>國際貿易專題</t>
  </si>
  <si>
    <t>國際市場分析</t>
  </si>
  <si>
    <t>日文一</t>
  </si>
  <si>
    <t>西班牙文一</t>
  </si>
  <si>
    <t>文學欣賞</t>
  </si>
  <si>
    <t>中國文化與藝術</t>
  </si>
  <si>
    <t>日文二</t>
  </si>
  <si>
    <t>西班牙文二</t>
  </si>
  <si>
    <t>英語會話一</t>
  </si>
  <si>
    <t>人際關係</t>
  </si>
  <si>
    <t>中級會計學二</t>
  </si>
  <si>
    <t>英語會話二</t>
  </si>
  <si>
    <t>商用日文</t>
  </si>
  <si>
    <t>商用西班牙文</t>
  </si>
  <si>
    <t>經濟分析</t>
  </si>
  <si>
    <t>貿易契約</t>
  </si>
  <si>
    <t>英文財經報導導讀</t>
  </si>
  <si>
    <t>財務報表分析</t>
  </si>
  <si>
    <t>國際貿易資訊系統</t>
  </si>
  <si>
    <t>市場調查(一)</t>
  </si>
  <si>
    <t>市場調查(二)</t>
  </si>
  <si>
    <t>商務談判</t>
  </si>
  <si>
    <t>保險學</t>
  </si>
  <si>
    <t>專選</t>
  </si>
  <si>
    <t>專業必修科目</t>
  </si>
  <si>
    <t>選修科目</t>
  </si>
  <si>
    <t>國際商務校外實習一</t>
  </si>
  <si>
    <t>國際商務校外實習二</t>
  </si>
  <si>
    <t>國際商務校外實習三</t>
  </si>
  <si>
    <t>國際商務校外實習四</t>
  </si>
  <si>
    <t>科目類別</t>
  </si>
  <si>
    <t>授課</t>
  </si>
  <si>
    <t>專業必修科目</t>
  </si>
  <si>
    <t>授          課          時            數</t>
  </si>
  <si>
    <t>小計</t>
  </si>
  <si>
    <t>至少應修</t>
  </si>
  <si>
    <t>未通過英語畢業門檻學生必修課程，各科上下對開</t>
  </si>
  <si>
    <t>英語訓練(畢輔)</t>
  </si>
  <si>
    <t>勞作教育</t>
  </si>
  <si>
    <t>備註1</t>
  </si>
  <si>
    <t>國際商務專業(語文)證照</t>
  </si>
  <si>
    <t>備註：</t>
  </si>
  <si>
    <t>1.勞作教育為服務學習課程，服務時數為36小時，上課時數為8小時，不計入畢業最低總學分數，自99學年度起入學之日間部學生，必須至少修習一門服務學習課程始得畢業，有關服務學習課程依本校服務學習課程實施要點辦理</t>
  </si>
  <si>
    <t>2.一般科目配合本校通識中心、體育室、軍訓室課程需要作適當調整</t>
  </si>
  <si>
    <t>3.專選須佔全部選修學分一半以上</t>
  </si>
  <si>
    <t>6.依「本校英語能力畢業門檻及輔導要點」規定：自99學年度起入學之學生應通過相關英語能力檢定考試或於畢業當年度(五專五年級)修習0學分每週2小時之「英語訓練(畢輔)」課程，並通過課程測驗後始得畢業，檢定標準請詳閱該要點</t>
  </si>
  <si>
    <t>4.選修課程得視課程需要作適當調整</t>
  </si>
  <si>
    <t>5.依「本系暨碩士班學生國際商務專業能力畢業門檻及輔導實施要點」規定：自100學年度起入學之學生應通過相關專業能力檢定考試或於畢業當年度(五專五年級)修習0學分每週2小時之「國際商務專業(語文)證照」課程，並通過課程測驗後始得畢業，檢定標準請詳閱該要點</t>
  </si>
  <si>
    <r>
      <t xml:space="preserve">畢業最低總學分數 </t>
    </r>
    <r>
      <rPr>
        <sz val="12"/>
        <color indexed="8"/>
        <rFont val="細明體"/>
        <family val="3"/>
      </rPr>
      <t>254</t>
    </r>
  </si>
  <si>
    <r>
      <t xml:space="preserve"> </t>
    </r>
    <r>
      <rPr>
        <b/>
        <sz val="12"/>
        <rFont val="新細明體"/>
        <family val="1"/>
      </rPr>
      <t>國立臺北商業技術學院專科部五年制   國際貿易科  課程科目表( 102 學年度入學新生適用)              P2</t>
    </r>
  </si>
  <si>
    <t xml:space="preserve">101.9.19 系(所、科)課程委員會議通過           </t>
  </si>
  <si>
    <r>
      <t xml:space="preserve"> </t>
    </r>
    <r>
      <rPr>
        <b/>
        <sz val="12"/>
        <rFont val="新細明體"/>
        <family val="1"/>
      </rPr>
      <t>國立臺北商業技術學院專科部五年制   國際貿易科  課程科目表( 102 學年度入學新生適用)              P1</t>
    </r>
  </si>
  <si>
    <t xml:space="preserve">101.9.19 系(所、科)課程委員會議通過           </t>
  </si>
  <si>
    <t xml:space="preserve">       101.9.26 系(所、科)務會議通過                      </t>
  </si>
  <si>
    <t xml:space="preserve">       101.9.26系(所、科)務會議通過                      </t>
  </si>
  <si>
    <t>全民國防教育</t>
  </si>
  <si>
    <t>健康與護理</t>
  </si>
  <si>
    <t>(6)</t>
  </si>
  <si>
    <t>不計入畢業最低學分數</t>
  </si>
  <si>
    <t>(4)</t>
  </si>
  <si>
    <t>(1)</t>
  </si>
  <si>
    <t>全民國防教育軍事訓練</t>
  </si>
  <si>
    <t>(2)</t>
  </si>
  <si>
    <t>本課程科目表經 102 年5月17日教務會議通過，適用 102學年度入學新生。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</si>
</sst>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  <numFmt numFmtId="178" formatCode="0_);\(0\)"/>
    <numFmt numFmtId="179" formatCode="0;[Red]0"/>
    <numFmt numFmtId="180" formatCode="0.00_);[Red]\(0.00\)"/>
    <numFmt numFmtId="181" formatCode="\(General\)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10"/>
      <name val="華康楷書體W5"/>
      <family val="3"/>
    </font>
    <font>
      <sz val="10"/>
      <name val="細明體"/>
      <family val="3"/>
    </font>
    <font>
      <sz val="10"/>
      <name val="新細明體"/>
      <family val="1"/>
    </font>
    <font>
      <sz val="12"/>
      <name val="細明體"/>
      <family val="3"/>
    </font>
    <font>
      <sz val="9"/>
      <color indexed="8"/>
      <name val="細明體"/>
      <family val="3"/>
    </font>
    <font>
      <sz val="9"/>
      <color indexed="10"/>
      <name val="細明體"/>
      <family val="3"/>
    </font>
    <font>
      <sz val="9"/>
      <name val="細明體"/>
      <family val="3"/>
    </font>
    <font>
      <b/>
      <sz val="9"/>
      <color indexed="8"/>
      <name val="細明體"/>
      <family val="3"/>
    </font>
    <font>
      <sz val="10"/>
      <color indexed="10"/>
      <name val="標楷體"/>
      <family val="4"/>
    </font>
    <font>
      <b/>
      <sz val="12"/>
      <name val="新細明體"/>
      <family val="1"/>
    </font>
    <font>
      <sz val="8"/>
      <name val="新細明體"/>
      <family val="1"/>
    </font>
    <font>
      <b/>
      <sz val="16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6"/>
      <color indexed="10"/>
      <name val="新細明體"/>
      <family val="1"/>
    </font>
    <font>
      <sz val="8"/>
      <color indexed="10"/>
      <name val="新細明體"/>
      <family val="1"/>
    </font>
    <font>
      <sz val="9"/>
      <name val="華康楷書體W5"/>
      <family val="3"/>
    </font>
    <font>
      <sz val="11"/>
      <name val="細明體"/>
      <family val="3"/>
    </font>
    <font>
      <sz val="12"/>
      <color indexed="8"/>
      <name val="細明體"/>
      <family val="3"/>
    </font>
    <font>
      <sz val="11"/>
      <name val="標楷體"/>
      <family val="4"/>
    </font>
    <font>
      <sz val="11"/>
      <name val="新細明體"/>
      <family val="1"/>
    </font>
    <font>
      <sz val="11"/>
      <name val="Verdana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medium"/>
      <top style="medium"/>
      <bottom style="thin"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 style="double"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/>
      <top style="medium"/>
      <bottom/>
    </border>
    <border>
      <left/>
      <right style="double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247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center" wrapText="1"/>
    </xf>
    <xf numFmtId="177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177" fontId="13" fillId="0" borderId="32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 wrapText="1"/>
    </xf>
    <xf numFmtId="177" fontId="13" fillId="0" borderId="33" xfId="0" applyNumberFormat="1" applyFont="1" applyBorder="1" applyAlignment="1">
      <alignment horizontal="center" vertical="center" wrapText="1"/>
    </xf>
    <xf numFmtId="177" fontId="13" fillId="0" borderId="34" xfId="0" applyNumberFormat="1" applyFont="1" applyBorder="1" applyAlignment="1">
      <alignment horizontal="center" vertical="center" wrapText="1"/>
    </xf>
    <xf numFmtId="177" fontId="13" fillId="0" borderId="35" xfId="0" applyNumberFormat="1" applyFont="1" applyBorder="1" applyAlignment="1">
      <alignment horizontal="center" vertical="center" wrapText="1"/>
    </xf>
    <xf numFmtId="177" fontId="13" fillId="0" borderId="12" xfId="0" applyNumberFormat="1" applyFont="1" applyBorder="1" applyAlignment="1">
      <alignment horizontal="center" vertical="center" wrapText="1"/>
    </xf>
    <xf numFmtId="178" fontId="13" fillId="0" borderId="33" xfId="0" applyNumberFormat="1" applyFont="1" applyBorder="1" applyAlignment="1">
      <alignment horizontal="center" vertical="center" wrapText="1"/>
    </xf>
    <xf numFmtId="178" fontId="13" fillId="0" borderId="34" xfId="0" applyNumberFormat="1" applyFont="1" applyBorder="1" applyAlignment="1">
      <alignment horizontal="center" vertical="center" wrapText="1"/>
    </xf>
    <xf numFmtId="178" fontId="13" fillId="0" borderId="35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justify" vertical="center" wrapText="1"/>
    </xf>
    <xf numFmtId="178" fontId="13" fillId="0" borderId="23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justify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 wrapText="1"/>
    </xf>
    <xf numFmtId="179" fontId="13" fillId="0" borderId="23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6" fillId="0" borderId="23" xfId="0" applyFont="1" applyFill="1" applyBorder="1" applyAlignment="1" quotePrefix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 quotePrefix="1">
      <alignment horizontal="center" vertical="center" shrinkToFit="1"/>
    </xf>
    <xf numFmtId="0" fontId="26" fillId="0" borderId="37" xfId="0" applyFont="1" applyFill="1" applyBorder="1" applyAlignment="1" quotePrefix="1">
      <alignment horizontal="center" vertical="center" shrinkToFit="1"/>
    </xf>
    <xf numFmtId="0" fontId="26" fillId="0" borderId="36" xfId="0" applyFont="1" applyFill="1" applyBorder="1" applyAlignment="1" quotePrefix="1">
      <alignment horizontal="center" vertical="center" shrinkToFit="1"/>
    </xf>
    <xf numFmtId="0" fontId="26" fillId="0" borderId="40" xfId="0" applyFont="1" applyFill="1" applyBorder="1" applyAlignment="1" quotePrefix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180" fontId="26" fillId="0" borderId="12" xfId="0" applyNumberFormat="1" applyFont="1" applyFill="1" applyBorder="1" applyAlignment="1">
      <alignment horizontal="center" vertical="center" shrinkToFit="1"/>
    </xf>
    <xf numFmtId="181" fontId="26" fillId="0" borderId="10" xfId="0" applyNumberFormat="1" applyFont="1" applyFill="1" applyBorder="1" applyAlignment="1">
      <alignment horizontal="center" vertical="center" shrinkToFit="1"/>
    </xf>
    <xf numFmtId="181" fontId="26" fillId="0" borderId="11" xfId="0" applyNumberFormat="1" applyFont="1" applyFill="1" applyBorder="1" applyAlignment="1">
      <alignment horizontal="center" vertical="center" shrinkToFit="1"/>
    </xf>
    <xf numFmtId="181" fontId="26" fillId="0" borderId="12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41" xfId="0" applyFont="1" applyBorder="1" applyAlignment="1">
      <alignment horizontal="distributed" vertical="center" wrapText="1"/>
    </xf>
    <xf numFmtId="0" fontId="8" fillId="0" borderId="42" xfId="0" applyFont="1" applyBorder="1" applyAlignment="1">
      <alignment horizontal="distributed" vertical="center" wrapText="1"/>
    </xf>
    <xf numFmtId="0" fontId="8" fillId="0" borderId="38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44" xfId="0" applyFont="1" applyBorder="1" applyAlignment="1">
      <alignment horizontal="distributed" vertical="distributed" wrapText="1"/>
    </xf>
    <xf numFmtId="0" fontId="8" fillId="0" borderId="21" xfId="0" applyFont="1" applyBorder="1" applyAlignment="1">
      <alignment horizontal="distributed" vertical="distributed" wrapText="1"/>
    </xf>
    <xf numFmtId="0" fontId="8" fillId="0" borderId="23" xfId="0" applyFont="1" applyBorder="1" applyAlignment="1">
      <alignment horizontal="distributed" vertical="distributed" wrapText="1"/>
    </xf>
    <xf numFmtId="0" fontId="8" fillId="0" borderId="10" xfId="0" applyFont="1" applyBorder="1" applyAlignment="1">
      <alignment horizontal="distributed" vertical="distributed" wrapText="1"/>
    </xf>
    <xf numFmtId="0" fontId="8" fillId="0" borderId="22" xfId="0" applyFont="1" applyBorder="1" applyAlignment="1">
      <alignment horizontal="distributed" vertical="distributed" wrapText="1"/>
    </xf>
    <xf numFmtId="0" fontId="8" fillId="0" borderId="12" xfId="0" applyFont="1" applyBorder="1" applyAlignment="1">
      <alignment horizontal="distributed" vertical="distributed" wrapText="1"/>
    </xf>
    <xf numFmtId="0" fontId="8" fillId="0" borderId="42" xfId="0" applyFont="1" applyBorder="1" applyAlignment="1">
      <alignment horizontal="distributed" vertical="distributed" wrapText="1"/>
    </xf>
    <xf numFmtId="0" fontId="8" fillId="0" borderId="38" xfId="0" applyFont="1" applyBorder="1" applyAlignment="1">
      <alignment horizontal="distributed" vertical="distributed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7" fillId="0" borderId="1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47" xfId="0" applyFont="1" applyBorder="1" applyAlignment="1">
      <alignment horizontal="distributed" vertical="center" wrapText="1"/>
    </xf>
    <xf numFmtId="0" fontId="8" fillId="0" borderId="48" xfId="0" applyFont="1" applyBorder="1" applyAlignment="1">
      <alignment horizontal="distributed" vertical="center" wrapText="1"/>
    </xf>
    <xf numFmtId="0" fontId="8" fillId="0" borderId="49" xfId="0" applyFont="1" applyBorder="1" applyAlignment="1">
      <alignment horizontal="distributed" vertical="center" wrapText="1"/>
    </xf>
    <xf numFmtId="0" fontId="8" fillId="0" borderId="50" xfId="0" applyFont="1" applyBorder="1" applyAlignment="1">
      <alignment horizontal="distributed" vertical="distributed" textRotation="255" wrapText="1"/>
    </xf>
    <xf numFmtId="0" fontId="0" fillId="0" borderId="51" xfId="0" applyFont="1" applyBorder="1" applyAlignment="1">
      <alignment horizontal="distributed" vertical="distributed" textRotation="255"/>
    </xf>
    <xf numFmtId="0" fontId="8" fillId="0" borderId="50" xfId="0" applyFont="1" applyBorder="1" applyAlignment="1">
      <alignment horizontal="distributed" vertical="distributed" textRotation="255"/>
    </xf>
    <xf numFmtId="0" fontId="8" fillId="0" borderId="52" xfId="0" applyFont="1" applyBorder="1" applyAlignment="1">
      <alignment horizontal="distributed" vertical="distributed" textRotation="255"/>
    </xf>
    <xf numFmtId="0" fontId="0" fillId="0" borderId="23" xfId="0" applyFont="1" applyBorder="1" applyAlignment="1">
      <alignment horizontal="distributed" vertical="distributed" textRotation="255"/>
    </xf>
    <xf numFmtId="0" fontId="24" fillId="0" borderId="18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7" fillId="0" borderId="3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3" xfId="0" applyFont="1" applyBorder="1" applyAlignment="1">
      <alignment horizontal="center" vertical="distributed" wrapText="1"/>
    </xf>
    <xf numFmtId="0" fontId="0" fillId="0" borderId="54" xfId="0" applyFont="1" applyBorder="1" applyAlignment="1">
      <alignment horizontal="center" vertical="distributed" wrapText="1"/>
    </xf>
    <xf numFmtId="0" fontId="0" fillId="0" borderId="55" xfId="0" applyFont="1" applyBorder="1" applyAlignment="1">
      <alignment horizontal="center" vertical="distributed" wrapText="1"/>
    </xf>
    <xf numFmtId="0" fontId="8" fillId="0" borderId="56" xfId="0" applyFont="1" applyBorder="1" applyAlignment="1">
      <alignment horizontal="distributed" vertical="distributed" wrapText="1"/>
    </xf>
    <xf numFmtId="0" fontId="0" fillId="0" borderId="51" xfId="0" applyFont="1" applyBorder="1" applyAlignment="1">
      <alignment horizontal="distributed" vertical="distributed"/>
    </xf>
    <xf numFmtId="0" fontId="0" fillId="0" borderId="56" xfId="0" applyFont="1" applyBorder="1" applyAlignment="1">
      <alignment horizontal="distributed" vertical="distributed"/>
    </xf>
    <xf numFmtId="0" fontId="0" fillId="0" borderId="37" xfId="0" applyFont="1" applyBorder="1" applyAlignment="1">
      <alignment horizontal="distributed" vertical="distributed"/>
    </xf>
    <xf numFmtId="0" fontId="0" fillId="0" borderId="23" xfId="0" applyFont="1" applyBorder="1" applyAlignment="1">
      <alignment horizontal="distributed" vertical="distributed"/>
    </xf>
    <xf numFmtId="0" fontId="0" fillId="0" borderId="57" xfId="0" applyFont="1" applyBorder="1" applyAlignment="1">
      <alignment horizontal="center" vertical="distributed" textRotation="255" wrapText="1"/>
    </xf>
    <xf numFmtId="0" fontId="0" fillId="0" borderId="54" xfId="0" applyFont="1" applyBorder="1" applyAlignment="1">
      <alignment horizontal="center" vertical="distributed" textRotation="255" wrapText="1"/>
    </xf>
    <xf numFmtId="0" fontId="0" fillId="0" borderId="55" xfId="0" applyFont="1" applyBorder="1" applyAlignment="1">
      <alignment horizontal="center" vertical="distributed" textRotation="255" wrapText="1"/>
    </xf>
    <xf numFmtId="0" fontId="17" fillId="0" borderId="18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distributed" wrapText="1"/>
    </xf>
    <xf numFmtId="0" fontId="8" fillId="0" borderId="58" xfId="0" applyFont="1" applyBorder="1" applyAlignment="1">
      <alignment horizontal="distributed" vertical="center" wrapText="1"/>
    </xf>
    <xf numFmtId="0" fontId="8" fillId="0" borderId="40" xfId="0" applyFont="1" applyBorder="1" applyAlignment="1">
      <alignment horizontal="distributed" vertical="center" wrapText="1"/>
    </xf>
    <xf numFmtId="0" fontId="8" fillId="0" borderId="59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1" fillId="0" borderId="18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57" xfId="0" applyFont="1" applyBorder="1" applyAlignment="1">
      <alignment horizontal="center" vertical="distributed" textRotation="255" wrapText="1"/>
    </xf>
    <xf numFmtId="0" fontId="0" fillId="0" borderId="54" xfId="0" applyBorder="1" applyAlignment="1">
      <alignment vertical="distributed" wrapText="1"/>
    </xf>
    <xf numFmtId="0" fontId="0" fillId="0" borderId="50" xfId="0" applyBorder="1" applyAlignment="1">
      <alignment vertical="distributed" wrapText="1"/>
    </xf>
    <xf numFmtId="0" fontId="0" fillId="0" borderId="45" xfId="0" applyBorder="1" applyAlignment="1">
      <alignment vertical="distributed" wrapText="1"/>
    </xf>
    <xf numFmtId="0" fontId="22" fillId="0" borderId="6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0" fillId="0" borderId="18" xfId="0" applyFont="1" applyBorder="1" applyAlignment="1">
      <alignment vertical="center"/>
    </xf>
    <xf numFmtId="0" fontId="2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distributed" textRotation="255" wrapText="1"/>
    </xf>
    <xf numFmtId="0" fontId="0" fillId="0" borderId="55" xfId="0" applyBorder="1" applyAlignment="1">
      <alignment vertical="distributed" wrapText="1"/>
    </xf>
    <xf numFmtId="0" fontId="8" fillId="0" borderId="62" xfId="0" applyFont="1" applyBorder="1" applyAlignment="1">
      <alignment horizontal="distributed" vertical="distributed" textRotation="255" wrapText="1"/>
    </xf>
    <xf numFmtId="0" fontId="8" fillId="0" borderId="63" xfId="0" applyFont="1" applyBorder="1" applyAlignment="1">
      <alignment horizontal="distributed" vertical="distributed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3"/>
  <sheetViews>
    <sheetView tabSelected="1" view="pageBreakPreview" zoomScaleSheetLayoutView="100" zoomScalePageLayoutView="0" workbookViewId="0" topLeftCell="A16">
      <selection activeCell="I82" sqref="I82"/>
    </sheetView>
  </sheetViews>
  <sheetFormatPr defaultColWidth="9.00390625" defaultRowHeight="16.5"/>
  <cols>
    <col min="1" max="1" width="2.875" style="10" customWidth="1"/>
    <col min="2" max="2" width="4.875" style="10" customWidth="1"/>
    <col min="3" max="3" width="11.00390625" style="15" customWidth="1"/>
    <col min="4" max="4" width="4.25390625" style="11" customWidth="1"/>
    <col min="5" max="5" width="4.50390625" style="12" customWidth="1"/>
    <col min="6" max="6" width="3.125" style="9" customWidth="1"/>
    <col min="7" max="7" width="3.50390625" style="10" customWidth="1"/>
    <col min="8" max="8" width="3.125" style="10" customWidth="1"/>
    <col min="9" max="9" width="3.125" style="13" customWidth="1"/>
    <col min="10" max="10" width="3.125" style="9" customWidth="1"/>
    <col min="11" max="12" width="3.125" style="10" customWidth="1"/>
    <col min="13" max="13" width="3.125" style="13" customWidth="1"/>
    <col min="14" max="14" width="3.125" style="9" customWidth="1"/>
    <col min="15" max="16" width="3.125" style="10" customWidth="1"/>
    <col min="17" max="17" width="3.125" style="13" customWidth="1"/>
    <col min="18" max="18" width="3.125" style="9" customWidth="1"/>
    <col min="19" max="20" width="3.125" style="10" customWidth="1"/>
    <col min="21" max="21" width="3.125" style="13" customWidth="1"/>
    <col min="22" max="22" width="3.50390625" style="9" customWidth="1"/>
    <col min="23" max="23" width="3.125" style="10" customWidth="1"/>
    <col min="24" max="24" width="3.75390625" style="10" customWidth="1"/>
    <col min="25" max="25" width="3.125" style="13" customWidth="1"/>
    <col min="26" max="26" width="12.875" style="14" customWidth="1"/>
    <col min="27" max="30" width="9.00390625" style="10" customWidth="1"/>
    <col min="31" max="31" width="12.625" style="10" bestFit="1" customWidth="1"/>
    <col min="32" max="16384" width="9.00390625" style="10" customWidth="1"/>
  </cols>
  <sheetData>
    <row r="1" spans="1:26" s="2" customFormat="1" ht="21.75">
      <c r="A1" s="184" t="s">
        <v>121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s="2" customFormat="1" ht="11.25" customHeight="1">
      <c r="A2" s="145" t="s">
        <v>122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s="2" customFormat="1" ht="10.5" customHeight="1">
      <c r="A3" s="145" t="s">
        <v>124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26" s="2" customFormat="1" ht="9.7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s="1" customFormat="1" ht="17.25" customHeight="1">
      <c r="A5" s="191" t="s">
        <v>100</v>
      </c>
      <c r="B5" s="192"/>
      <c r="C5" s="168" t="s">
        <v>0</v>
      </c>
      <c r="D5" s="170" t="s">
        <v>1</v>
      </c>
      <c r="E5" s="172" t="s">
        <v>2</v>
      </c>
      <c r="F5" s="188" t="s">
        <v>103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/>
      <c r="Z5" s="147" t="s">
        <v>3</v>
      </c>
    </row>
    <row r="6" spans="1:26" s="1" customFormat="1" ht="16.5" customHeight="1">
      <c r="A6" s="193"/>
      <c r="B6" s="192"/>
      <c r="C6" s="168"/>
      <c r="D6" s="171"/>
      <c r="E6" s="173"/>
      <c r="F6" s="150" t="s">
        <v>4</v>
      </c>
      <c r="G6" s="151"/>
      <c r="H6" s="151"/>
      <c r="I6" s="152"/>
      <c r="J6" s="150" t="s">
        <v>5</v>
      </c>
      <c r="K6" s="151"/>
      <c r="L6" s="151"/>
      <c r="M6" s="152"/>
      <c r="N6" s="150" t="s">
        <v>6</v>
      </c>
      <c r="O6" s="151"/>
      <c r="P6" s="151"/>
      <c r="Q6" s="152"/>
      <c r="R6" s="150" t="s">
        <v>7</v>
      </c>
      <c r="S6" s="151"/>
      <c r="T6" s="151"/>
      <c r="U6" s="152"/>
      <c r="V6" s="150" t="s">
        <v>22</v>
      </c>
      <c r="W6" s="151"/>
      <c r="X6" s="151"/>
      <c r="Y6" s="153"/>
      <c r="Z6" s="148"/>
    </row>
    <row r="7" spans="1:26" s="1" customFormat="1" ht="16.5" customHeight="1">
      <c r="A7" s="193"/>
      <c r="B7" s="192"/>
      <c r="C7" s="168"/>
      <c r="D7" s="171"/>
      <c r="E7" s="173"/>
      <c r="F7" s="150" t="s">
        <v>8</v>
      </c>
      <c r="G7" s="151"/>
      <c r="H7" s="156" t="s">
        <v>9</v>
      </c>
      <c r="I7" s="152"/>
      <c r="J7" s="150" t="s">
        <v>8</v>
      </c>
      <c r="K7" s="151"/>
      <c r="L7" s="156" t="s">
        <v>9</v>
      </c>
      <c r="M7" s="152"/>
      <c r="N7" s="150" t="s">
        <v>8</v>
      </c>
      <c r="O7" s="151"/>
      <c r="P7" s="156" t="s">
        <v>9</v>
      </c>
      <c r="Q7" s="152"/>
      <c r="R7" s="150" t="s">
        <v>8</v>
      </c>
      <c r="S7" s="151"/>
      <c r="T7" s="156" t="s">
        <v>9</v>
      </c>
      <c r="U7" s="152"/>
      <c r="V7" s="150" t="s">
        <v>8</v>
      </c>
      <c r="W7" s="151"/>
      <c r="X7" s="156" t="s">
        <v>9</v>
      </c>
      <c r="Y7" s="153"/>
      <c r="Z7" s="148"/>
    </row>
    <row r="8" spans="1:26" s="1" customFormat="1" ht="32.25" customHeight="1">
      <c r="A8" s="194"/>
      <c r="B8" s="195"/>
      <c r="C8" s="169"/>
      <c r="D8" s="171"/>
      <c r="E8" s="173"/>
      <c r="F8" s="70" t="s">
        <v>101</v>
      </c>
      <c r="G8" s="66" t="s">
        <v>11</v>
      </c>
      <c r="H8" s="66" t="s">
        <v>10</v>
      </c>
      <c r="I8" s="69" t="s">
        <v>11</v>
      </c>
      <c r="J8" s="70" t="s">
        <v>10</v>
      </c>
      <c r="K8" s="66" t="s">
        <v>11</v>
      </c>
      <c r="L8" s="66" t="s">
        <v>10</v>
      </c>
      <c r="M8" s="79" t="s">
        <v>11</v>
      </c>
      <c r="N8" s="68" t="s">
        <v>10</v>
      </c>
      <c r="O8" s="66" t="s">
        <v>11</v>
      </c>
      <c r="P8" s="66" t="s">
        <v>10</v>
      </c>
      <c r="Q8" s="67" t="s">
        <v>11</v>
      </c>
      <c r="R8" s="68" t="s">
        <v>10</v>
      </c>
      <c r="S8" s="66" t="s">
        <v>11</v>
      </c>
      <c r="T8" s="66" t="s">
        <v>10</v>
      </c>
      <c r="U8" s="67" t="s">
        <v>11</v>
      </c>
      <c r="V8" s="70" t="s">
        <v>10</v>
      </c>
      <c r="W8" s="66" t="s">
        <v>11</v>
      </c>
      <c r="X8" s="66" t="s">
        <v>10</v>
      </c>
      <c r="Y8" s="69" t="s">
        <v>11</v>
      </c>
      <c r="Z8" s="149"/>
    </row>
    <row r="9" spans="1:48" s="2" customFormat="1" ht="16.5" customHeight="1">
      <c r="A9" s="201" t="s">
        <v>23</v>
      </c>
      <c r="B9" s="157" t="s">
        <v>41</v>
      </c>
      <c r="C9" s="71" t="s">
        <v>24</v>
      </c>
      <c r="D9" s="25">
        <v>22</v>
      </c>
      <c r="E9" s="29">
        <v>22</v>
      </c>
      <c r="F9" s="28">
        <v>4</v>
      </c>
      <c r="G9" s="22"/>
      <c r="H9" s="22">
        <v>4</v>
      </c>
      <c r="I9" s="27"/>
      <c r="J9" s="28">
        <v>4</v>
      </c>
      <c r="K9" s="22"/>
      <c r="L9" s="22">
        <v>4</v>
      </c>
      <c r="M9" s="32"/>
      <c r="N9" s="25">
        <v>3</v>
      </c>
      <c r="O9" s="22"/>
      <c r="P9" s="22">
        <v>3</v>
      </c>
      <c r="Q9" s="27"/>
      <c r="R9" s="28"/>
      <c r="S9" s="22"/>
      <c r="T9" s="22"/>
      <c r="U9" s="29"/>
      <c r="V9" s="28"/>
      <c r="W9" s="23"/>
      <c r="X9" s="23"/>
      <c r="Y9" s="45"/>
      <c r="Z9" s="47"/>
      <c r="AD9" s="3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2" customFormat="1" ht="16.5" customHeight="1">
      <c r="A10" s="202"/>
      <c r="B10" s="158"/>
      <c r="C10" s="71" t="s">
        <v>25</v>
      </c>
      <c r="D10" s="25">
        <v>20</v>
      </c>
      <c r="E10" s="29">
        <v>20</v>
      </c>
      <c r="F10" s="28">
        <v>4</v>
      </c>
      <c r="G10" s="22"/>
      <c r="H10" s="22">
        <v>4</v>
      </c>
      <c r="I10" s="27"/>
      <c r="J10" s="28">
        <v>3</v>
      </c>
      <c r="K10" s="22"/>
      <c r="L10" s="22">
        <v>3</v>
      </c>
      <c r="M10" s="32"/>
      <c r="N10" s="25">
        <v>3</v>
      </c>
      <c r="O10" s="22"/>
      <c r="P10" s="22">
        <v>3</v>
      </c>
      <c r="Q10" s="27"/>
      <c r="R10" s="28"/>
      <c r="S10" s="22"/>
      <c r="T10" s="22"/>
      <c r="U10" s="29"/>
      <c r="V10" s="28"/>
      <c r="W10" s="23"/>
      <c r="X10" s="23"/>
      <c r="Y10" s="45"/>
      <c r="Z10" s="47"/>
      <c r="AD10" s="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2" customFormat="1" ht="27.75" customHeight="1">
      <c r="A11" s="202"/>
      <c r="B11" s="72" t="s">
        <v>42</v>
      </c>
      <c r="C11" s="71" t="s">
        <v>26</v>
      </c>
      <c r="D11" s="25">
        <v>8</v>
      </c>
      <c r="E11" s="29">
        <v>8</v>
      </c>
      <c r="F11" s="28">
        <v>4</v>
      </c>
      <c r="G11" s="22"/>
      <c r="H11" s="22">
        <v>4</v>
      </c>
      <c r="I11" s="27"/>
      <c r="J11" s="28"/>
      <c r="K11" s="22"/>
      <c r="L11" s="22"/>
      <c r="M11" s="32"/>
      <c r="N11" s="25"/>
      <c r="O11" s="22"/>
      <c r="P11" s="22"/>
      <c r="Q11" s="27"/>
      <c r="R11" s="28"/>
      <c r="S11" s="22"/>
      <c r="T11" s="22"/>
      <c r="U11" s="29"/>
      <c r="V11" s="28"/>
      <c r="W11" s="23"/>
      <c r="X11" s="23"/>
      <c r="Y11" s="45"/>
      <c r="Z11" s="47"/>
      <c r="AD11" s="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2" customFormat="1" ht="16.5" customHeight="1">
      <c r="A12" s="202"/>
      <c r="B12" s="157" t="s">
        <v>43</v>
      </c>
      <c r="C12" s="71" t="s">
        <v>27</v>
      </c>
      <c r="D12" s="25">
        <v>3</v>
      </c>
      <c r="E12" s="29">
        <v>3</v>
      </c>
      <c r="F12" s="28"/>
      <c r="G12" s="22"/>
      <c r="H12" s="22">
        <v>3</v>
      </c>
      <c r="I12" s="27"/>
      <c r="J12" s="28"/>
      <c r="K12" s="22"/>
      <c r="L12" s="22"/>
      <c r="M12" s="32"/>
      <c r="N12" s="25"/>
      <c r="O12" s="22"/>
      <c r="P12" s="22"/>
      <c r="Q12" s="27"/>
      <c r="R12" s="28"/>
      <c r="S12" s="22"/>
      <c r="T12" s="22"/>
      <c r="U12" s="29"/>
      <c r="V12" s="28"/>
      <c r="W12" s="23"/>
      <c r="X12" s="23"/>
      <c r="Y12" s="45"/>
      <c r="Z12" s="47"/>
      <c r="AD12" s="3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2" customFormat="1" ht="16.5" customHeight="1">
      <c r="A13" s="202"/>
      <c r="B13" s="158"/>
      <c r="C13" s="71" t="s">
        <v>28</v>
      </c>
      <c r="D13" s="25">
        <v>3</v>
      </c>
      <c r="E13" s="29">
        <v>3</v>
      </c>
      <c r="F13" s="28">
        <v>3</v>
      </c>
      <c r="G13" s="22"/>
      <c r="H13" s="22"/>
      <c r="I13" s="27"/>
      <c r="J13" s="28"/>
      <c r="K13" s="22"/>
      <c r="L13" s="22"/>
      <c r="M13" s="32"/>
      <c r="N13" s="25"/>
      <c r="O13" s="22"/>
      <c r="P13" s="22"/>
      <c r="Q13" s="27"/>
      <c r="R13" s="28"/>
      <c r="S13" s="22"/>
      <c r="T13" s="22"/>
      <c r="U13" s="29"/>
      <c r="V13" s="28"/>
      <c r="W13" s="23"/>
      <c r="X13" s="23"/>
      <c r="Y13" s="45"/>
      <c r="Z13" s="47"/>
      <c r="AD13" s="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2" customFormat="1" ht="16.5" customHeight="1">
      <c r="A14" s="202"/>
      <c r="B14" s="158"/>
      <c r="C14" s="71" t="s">
        <v>29</v>
      </c>
      <c r="D14" s="25">
        <v>2</v>
      </c>
      <c r="E14" s="29">
        <v>2</v>
      </c>
      <c r="F14" s="28"/>
      <c r="G14" s="22"/>
      <c r="H14" s="22">
        <v>2</v>
      </c>
      <c r="I14" s="27"/>
      <c r="J14" s="28"/>
      <c r="K14" s="22"/>
      <c r="L14" s="22"/>
      <c r="M14" s="32"/>
      <c r="N14" s="25"/>
      <c r="O14" s="22"/>
      <c r="P14" s="22"/>
      <c r="Q14" s="27"/>
      <c r="R14" s="28"/>
      <c r="S14" s="22"/>
      <c r="T14" s="22"/>
      <c r="U14" s="29"/>
      <c r="V14" s="28"/>
      <c r="W14" s="23"/>
      <c r="X14" s="23"/>
      <c r="Y14" s="45"/>
      <c r="Z14" s="47"/>
      <c r="AD14" s="5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2" customFormat="1" ht="16.5" customHeight="1">
      <c r="A15" s="202"/>
      <c r="B15" s="157" t="s">
        <v>44</v>
      </c>
      <c r="C15" s="71" t="s">
        <v>30</v>
      </c>
      <c r="D15" s="25">
        <v>2</v>
      </c>
      <c r="E15" s="29">
        <v>2</v>
      </c>
      <c r="F15" s="28"/>
      <c r="G15" s="22"/>
      <c r="H15" s="22"/>
      <c r="I15" s="27"/>
      <c r="J15" s="28"/>
      <c r="K15" s="22"/>
      <c r="L15" s="22">
        <v>2</v>
      </c>
      <c r="M15" s="32"/>
      <c r="N15" s="25"/>
      <c r="O15" s="22"/>
      <c r="P15" s="22"/>
      <c r="Q15" s="27"/>
      <c r="R15" s="28"/>
      <c r="S15" s="22"/>
      <c r="T15" s="22"/>
      <c r="U15" s="29"/>
      <c r="V15" s="28"/>
      <c r="W15" s="23"/>
      <c r="X15" s="23"/>
      <c r="Y15" s="45"/>
      <c r="Z15" s="47"/>
      <c r="AD15" s="5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2" customFormat="1" ht="16.5" customHeight="1">
      <c r="A16" s="202"/>
      <c r="B16" s="158"/>
      <c r="C16" s="71" t="s">
        <v>31</v>
      </c>
      <c r="D16" s="25">
        <v>1</v>
      </c>
      <c r="E16" s="29">
        <v>1</v>
      </c>
      <c r="F16" s="28"/>
      <c r="G16" s="22"/>
      <c r="H16" s="22"/>
      <c r="I16" s="27"/>
      <c r="J16" s="28">
        <v>1</v>
      </c>
      <c r="K16" s="22"/>
      <c r="L16" s="22"/>
      <c r="M16" s="32"/>
      <c r="N16" s="25"/>
      <c r="O16" s="22"/>
      <c r="P16" s="22"/>
      <c r="Q16" s="27"/>
      <c r="R16" s="28"/>
      <c r="S16" s="22"/>
      <c r="T16" s="22"/>
      <c r="U16" s="29"/>
      <c r="V16" s="28"/>
      <c r="W16" s="23"/>
      <c r="X16" s="23"/>
      <c r="Y16" s="45"/>
      <c r="Z16" s="47"/>
      <c r="AD16" s="5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2" customFormat="1" ht="16.5" customHeight="1">
      <c r="A17" s="202"/>
      <c r="B17" s="158"/>
      <c r="C17" s="71" t="s">
        <v>32</v>
      </c>
      <c r="D17" s="25">
        <v>1</v>
      </c>
      <c r="E17" s="29">
        <v>1</v>
      </c>
      <c r="F17" s="28"/>
      <c r="G17" s="22"/>
      <c r="H17" s="22"/>
      <c r="I17" s="27"/>
      <c r="J17" s="28">
        <v>1</v>
      </c>
      <c r="K17" s="22"/>
      <c r="L17" s="22"/>
      <c r="M17" s="32"/>
      <c r="N17" s="25"/>
      <c r="O17" s="22"/>
      <c r="P17" s="22"/>
      <c r="Q17" s="27"/>
      <c r="R17" s="28"/>
      <c r="S17" s="22"/>
      <c r="T17" s="22"/>
      <c r="U17" s="29"/>
      <c r="V17" s="28"/>
      <c r="W17" s="23"/>
      <c r="X17" s="23"/>
      <c r="Y17" s="45"/>
      <c r="Z17" s="47"/>
      <c r="AD17" s="5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2" customFormat="1" ht="16.5" customHeight="1">
      <c r="A18" s="202"/>
      <c r="B18" s="157" t="s">
        <v>45</v>
      </c>
      <c r="C18" s="71" t="s">
        <v>33</v>
      </c>
      <c r="D18" s="25">
        <v>2</v>
      </c>
      <c r="E18" s="29">
        <v>2</v>
      </c>
      <c r="F18" s="28"/>
      <c r="G18" s="22"/>
      <c r="H18" s="22">
        <v>2</v>
      </c>
      <c r="I18" s="27"/>
      <c r="J18" s="28"/>
      <c r="K18" s="22"/>
      <c r="L18" s="22"/>
      <c r="M18" s="32"/>
      <c r="N18" s="25"/>
      <c r="O18" s="22"/>
      <c r="P18" s="22"/>
      <c r="Q18" s="27"/>
      <c r="R18" s="28"/>
      <c r="S18" s="22"/>
      <c r="T18" s="22"/>
      <c r="U18" s="29"/>
      <c r="V18" s="28"/>
      <c r="W18" s="23"/>
      <c r="X18" s="23"/>
      <c r="Y18" s="45"/>
      <c r="Z18" s="47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" customFormat="1" ht="16.5" customHeight="1">
      <c r="A19" s="202"/>
      <c r="B19" s="158"/>
      <c r="C19" s="71" t="s">
        <v>34</v>
      </c>
      <c r="D19" s="25">
        <v>2</v>
      </c>
      <c r="E19" s="29">
        <v>2</v>
      </c>
      <c r="F19" s="28">
        <v>2</v>
      </c>
      <c r="G19" s="22"/>
      <c r="H19" s="22"/>
      <c r="I19" s="27"/>
      <c r="J19" s="28"/>
      <c r="K19" s="22"/>
      <c r="L19" s="22"/>
      <c r="M19" s="32"/>
      <c r="N19" s="25"/>
      <c r="O19" s="22"/>
      <c r="P19" s="22"/>
      <c r="Q19" s="27"/>
      <c r="R19" s="28"/>
      <c r="S19" s="22"/>
      <c r="T19" s="22"/>
      <c r="U19" s="29"/>
      <c r="V19" s="28"/>
      <c r="W19" s="23"/>
      <c r="X19" s="23"/>
      <c r="Y19" s="45"/>
      <c r="Z19" s="47"/>
      <c r="AD19" s="3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2" customFormat="1" ht="16.5" customHeight="1">
      <c r="A20" s="202"/>
      <c r="B20" s="157" t="s">
        <v>46</v>
      </c>
      <c r="C20" s="71" t="s">
        <v>35</v>
      </c>
      <c r="D20" s="25">
        <v>2</v>
      </c>
      <c r="E20" s="29">
        <v>2</v>
      </c>
      <c r="F20" s="28">
        <v>2</v>
      </c>
      <c r="G20" s="22"/>
      <c r="H20" s="22"/>
      <c r="I20" s="27"/>
      <c r="J20" s="28"/>
      <c r="K20" s="22"/>
      <c r="L20" s="22"/>
      <c r="M20" s="32"/>
      <c r="N20" s="25"/>
      <c r="O20" s="22"/>
      <c r="P20" s="22"/>
      <c r="Q20" s="27"/>
      <c r="R20" s="28"/>
      <c r="S20" s="22"/>
      <c r="T20" s="22"/>
      <c r="U20" s="29"/>
      <c r="V20" s="28"/>
      <c r="W20" s="23"/>
      <c r="X20" s="23"/>
      <c r="Y20" s="45"/>
      <c r="Z20" s="47"/>
      <c r="AD20" s="5"/>
      <c r="AE20" s="6"/>
      <c r="AF20" s="6"/>
      <c r="AG20" s="6"/>
      <c r="AH20" s="6"/>
      <c r="AI20" s="6"/>
      <c r="AJ20" s="6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2" customFormat="1" ht="26.25" customHeight="1">
      <c r="A21" s="202"/>
      <c r="B21" s="158"/>
      <c r="C21" s="71" t="s">
        <v>36</v>
      </c>
      <c r="D21" s="25">
        <v>2</v>
      </c>
      <c r="E21" s="29">
        <v>2</v>
      </c>
      <c r="F21" s="28"/>
      <c r="G21" s="22"/>
      <c r="H21" s="22"/>
      <c r="I21" s="27"/>
      <c r="J21" s="28"/>
      <c r="K21" s="22"/>
      <c r="L21" s="22"/>
      <c r="M21" s="32"/>
      <c r="N21" s="25"/>
      <c r="O21" s="22"/>
      <c r="P21" s="22">
        <v>2</v>
      </c>
      <c r="Q21" s="27"/>
      <c r="R21" s="28"/>
      <c r="S21" s="22"/>
      <c r="T21" s="22"/>
      <c r="U21" s="29"/>
      <c r="V21" s="28"/>
      <c r="W21" s="23"/>
      <c r="X21" s="23"/>
      <c r="Y21" s="45"/>
      <c r="Z21" s="47"/>
      <c r="AD21" s="5"/>
      <c r="AE21" s="6"/>
      <c r="AF21" s="6"/>
      <c r="AG21" s="6"/>
      <c r="AH21" s="6"/>
      <c r="AI21" s="6"/>
      <c r="AJ21" s="6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2" customFormat="1" ht="16.5" customHeight="1">
      <c r="A22" s="202"/>
      <c r="B22" s="241" t="s">
        <v>13</v>
      </c>
      <c r="C22" s="242"/>
      <c r="D22" s="26">
        <v>10</v>
      </c>
      <c r="E22" s="30">
        <v>20</v>
      </c>
      <c r="F22" s="28">
        <v>2</v>
      </c>
      <c r="G22" s="22"/>
      <c r="H22" s="22">
        <v>2</v>
      </c>
      <c r="I22" s="27"/>
      <c r="J22" s="28">
        <v>2</v>
      </c>
      <c r="K22" s="22"/>
      <c r="L22" s="22">
        <v>2</v>
      </c>
      <c r="M22" s="32"/>
      <c r="N22" s="25">
        <v>2</v>
      </c>
      <c r="O22" s="22"/>
      <c r="P22" s="22">
        <v>2</v>
      </c>
      <c r="Q22" s="27"/>
      <c r="R22" s="28">
        <v>2</v>
      </c>
      <c r="S22" s="22"/>
      <c r="T22" s="22">
        <v>2</v>
      </c>
      <c r="U22" s="29"/>
      <c r="V22" s="28">
        <v>2</v>
      </c>
      <c r="W22" s="23"/>
      <c r="X22" s="23">
        <v>2</v>
      </c>
      <c r="Y22" s="45"/>
      <c r="Z22" s="47"/>
      <c r="AD22" s="5"/>
      <c r="AE22" s="6"/>
      <c r="AF22" s="6"/>
      <c r="AG22" s="6"/>
      <c r="AH22" s="6"/>
      <c r="AI22" s="6"/>
      <c r="AJ22" s="6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2" customFormat="1" ht="16.5" customHeight="1">
      <c r="A23" s="202"/>
      <c r="B23" s="196" t="s">
        <v>126</v>
      </c>
      <c r="C23" s="197"/>
      <c r="D23" s="118">
        <v>2</v>
      </c>
      <c r="E23" s="119">
        <f>SUM(F23:Y23)</f>
        <v>2</v>
      </c>
      <c r="F23" s="120">
        <v>1</v>
      </c>
      <c r="G23" s="120"/>
      <c r="H23" s="120">
        <v>1</v>
      </c>
      <c r="I23" s="121"/>
      <c r="J23" s="122"/>
      <c r="K23" s="123"/>
      <c r="L23" s="123"/>
      <c r="M23" s="121"/>
      <c r="N23" s="120"/>
      <c r="O23" s="120"/>
      <c r="P23" s="120"/>
      <c r="Q23" s="121"/>
      <c r="R23" s="120"/>
      <c r="S23" s="120"/>
      <c r="T23" s="120"/>
      <c r="U23" s="121"/>
      <c r="V23" s="124"/>
      <c r="W23" s="125"/>
      <c r="X23" s="125"/>
      <c r="Y23" s="121"/>
      <c r="Z23" s="126"/>
      <c r="AD23" s="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2" customFormat="1" ht="16.5" customHeight="1">
      <c r="A24" s="202"/>
      <c r="B24" s="196" t="s">
        <v>126</v>
      </c>
      <c r="C24" s="197"/>
      <c r="D24" s="118" t="s">
        <v>127</v>
      </c>
      <c r="E24" s="118" t="s">
        <v>127</v>
      </c>
      <c r="F24" s="120"/>
      <c r="G24" s="120"/>
      <c r="H24" s="120"/>
      <c r="I24" s="121"/>
      <c r="J24" s="118" t="s">
        <v>130</v>
      </c>
      <c r="K24" s="120"/>
      <c r="L24" s="118" t="s">
        <v>130</v>
      </c>
      <c r="M24" s="121"/>
      <c r="N24" s="118" t="s">
        <v>130</v>
      </c>
      <c r="O24" s="120"/>
      <c r="P24" s="118" t="s">
        <v>130</v>
      </c>
      <c r="Q24" s="121"/>
      <c r="R24" s="118" t="s">
        <v>130</v>
      </c>
      <c r="S24" s="120"/>
      <c r="T24" s="118" t="s">
        <v>130</v>
      </c>
      <c r="U24" s="121"/>
      <c r="V24" s="124"/>
      <c r="W24" s="125"/>
      <c r="X24" s="125"/>
      <c r="Y24" s="121"/>
      <c r="Z24" s="126" t="s">
        <v>128</v>
      </c>
      <c r="AD24" s="5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2" customFormat="1" ht="16.5" customHeight="1">
      <c r="A25" s="202"/>
      <c r="B25" s="196" t="s">
        <v>125</v>
      </c>
      <c r="C25" s="197"/>
      <c r="D25" s="118">
        <v>2</v>
      </c>
      <c r="E25" s="119">
        <f>SUM(F25:Y25)</f>
        <v>2</v>
      </c>
      <c r="F25" s="120">
        <v>1</v>
      </c>
      <c r="G25" s="120"/>
      <c r="H25" s="120">
        <v>1</v>
      </c>
      <c r="I25" s="121"/>
      <c r="J25" s="129"/>
      <c r="K25" s="120"/>
      <c r="L25" s="130"/>
      <c r="M25" s="121"/>
      <c r="N25" s="127"/>
      <c r="O25" s="120"/>
      <c r="P25" s="130"/>
      <c r="Q25" s="121"/>
      <c r="R25" s="130"/>
      <c r="S25" s="120"/>
      <c r="T25" s="130"/>
      <c r="U25" s="121"/>
      <c r="V25" s="124"/>
      <c r="W25" s="125"/>
      <c r="X25" s="125"/>
      <c r="Y25" s="121"/>
      <c r="Z25" s="126"/>
      <c r="AD25" s="5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2" customFormat="1" ht="16.5" customHeight="1">
      <c r="A26" s="202"/>
      <c r="B26" s="196" t="s">
        <v>125</v>
      </c>
      <c r="C26" s="197"/>
      <c r="D26" s="118" t="s">
        <v>129</v>
      </c>
      <c r="E26" s="118" t="s">
        <v>129</v>
      </c>
      <c r="F26" s="120"/>
      <c r="G26" s="120"/>
      <c r="H26" s="120"/>
      <c r="I26" s="121"/>
      <c r="J26" s="118" t="s">
        <v>130</v>
      </c>
      <c r="K26" s="120"/>
      <c r="L26" s="118" t="s">
        <v>130</v>
      </c>
      <c r="M26" s="121"/>
      <c r="N26" s="118" t="s">
        <v>130</v>
      </c>
      <c r="O26" s="122"/>
      <c r="P26" s="118" t="s">
        <v>130</v>
      </c>
      <c r="Q26" s="121"/>
      <c r="R26" s="120"/>
      <c r="S26" s="120"/>
      <c r="T26" s="120"/>
      <c r="U26" s="121"/>
      <c r="V26" s="124"/>
      <c r="W26" s="125"/>
      <c r="X26" s="125"/>
      <c r="Y26" s="121"/>
      <c r="Z26" s="126" t="s">
        <v>128</v>
      </c>
      <c r="AD26" s="5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2" customFormat="1" ht="16.5" customHeight="1">
      <c r="A27" s="202"/>
      <c r="B27" s="196" t="s">
        <v>131</v>
      </c>
      <c r="C27" s="197"/>
      <c r="D27" s="118" t="s">
        <v>132</v>
      </c>
      <c r="E27" s="118" t="s">
        <v>132</v>
      </c>
      <c r="F27" s="131"/>
      <c r="G27" s="131"/>
      <c r="H27" s="131"/>
      <c r="I27" s="119"/>
      <c r="J27" s="129"/>
      <c r="K27" s="131"/>
      <c r="L27" s="128"/>
      <c r="M27" s="119"/>
      <c r="N27" s="129"/>
      <c r="O27" s="131"/>
      <c r="P27" s="130"/>
      <c r="Q27" s="119"/>
      <c r="R27" s="118" t="s">
        <v>130</v>
      </c>
      <c r="S27" s="132"/>
      <c r="T27" s="118" t="s">
        <v>130</v>
      </c>
      <c r="U27" s="133"/>
      <c r="V27" s="134"/>
      <c r="W27" s="135"/>
      <c r="X27" s="135"/>
      <c r="Y27" s="136"/>
      <c r="Z27" s="126" t="s">
        <v>128</v>
      </c>
      <c r="AD27" s="5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2" customFormat="1" ht="23.25" customHeight="1">
      <c r="A28" s="202"/>
      <c r="B28" s="72" t="s">
        <v>37</v>
      </c>
      <c r="C28" s="73" t="s">
        <v>39</v>
      </c>
      <c r="D28" s="25">
        <v>4</v>
      </c>
      <c r="E28" s="29">
        <v>6</v>
      </c>
      <c r="F28" s="28"/>
      <c r="G28" s="22"/>
      <c r="H28" s="22"/>
      <c r="I28" s="27"/>
      <c r="J28" s="28"/>
      <c r="K28" s="22"/>
      <c r="L28" s="22"/>
      <c r="M28" s="32"/>
      <c r="N28" s="25"/>
      <c r="O28" s="22"/>
      <c r="P28" s="22"/>
      <c r="Q28" s="27"/>
      <c r="R28" s="28">
        <v>1</v>
      </c>
      <c r="S28" s="22">
        <v>2</v>
      </c>
      <c r="T28" s="22">
        <v>1</v>
      </c>
      <c r="U28" s="29">
        <v>2</v>
      </c>
      <c r="V28" s="28"/>
      <c r="W28" s="23"/>
      <c r="X28" s="23"/>
      <c r="Y28" s="45"/>
      <c r="Z28" s="47"/>
      <c r="AD28" s="5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2" customFormat="1" ht="14.25" customHeight="1">
      <c r="A29" s="202"/>
      <c r="B29" s="72" t="s">
        <v>38</v>
      </c>
      <c r="C29" s="24" t="s">
        <v>40</v>
      </c>
      <c r="D29" s="25">
        <v>4</v>
      </c>
      <c r="E29" s="29">
        <v>6</v>
      </c>
      <c r="F29" s="28"/>
      <c r="G29" s="22"/>
      <c r="H29" s="22"/>
      <c r="I29" s="27"/>
      <c r="J29" s="28"/>
      <c r="K29" s="22"/>
      <c r="L29" s="22"/>
      <c r="M29" s="32"/>
      <c r="N29" s="25"/>
      <c r="O29" s="22"/>
      <c r="P29" s="22"/>
      <c r="Q29" s="27"/>
      <c r="R29" s="28">
        <v>1</v>
      </c>
      <c r="S29" s="22">
        <v>2</v>
      </c>
      <c r="T29" s="22">
        <v>1</v>
      </c>
      <c r="U29" s="29">
        <v>2</v>
      </c>
      <c r="V29" s="28"/>
      <c r="W29" s="23"/>
      <c r="X29" s="23"/>
      <c r="Y29" s="45"/>
      <c r="Z29" s="47"/>
      <c r="AD29" s="5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2" customFormat="1" ht="19.5" customHeight="1">
      <c r="A30" s="202"/>
      <c r="B30" s="198" t="s">
        <v>107</v>
      </c>
      <c r="C30" s="198"/>
      <c r="D30" s="87">
        <v>0</v>
      </c>
      <c r="E30" s="88">
        <v>-2</v>
      </c>
      <c r="F30" s="89"/>
      <c r="G30" s="90"/>
      <c r="H30" s="90"/>
      <c r="I30" s="91"/>
      <c r="J30" s="89"/>
      <c r="K30" s="90"/>
      <c r="L30" s="90"/>
      <c r="M30" s="92"/>
      <c r="N30" s="87"/>
      <c r="O30" s="90"/>
      <c r="P30" s="90"/>
      <c r="Q30" s="91"/>
      <c r="R30" s="89"/>
      <c r="S30" s="90"/>
      <c r="T30" s="90"/>
      <c r="U30" s="91"/>
      <c r="V30" s="93">
        <v>-2</v>
      </c>
      <c r="W30" s="94"/>
      <c r="X30" s="94">
        <v>-2</v>
      </c>
      <c r="Y30" s="95"/>
      <c r="Z30" s="96" t="s">
        <v>106</v>
      </c>
      <c r="AD30" s="5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2" customFormat="1" ht="19.5" customHeight="1" thickBot="1">
      <c r="A31" s="203"/>
      <c r="B31" s="186" t="s">
        <v>12</v>
      </c>
      <c r="C31" s="187"/>
      <c r="D31" s="108">
        <f>SUM(D9:D30)+6+6</f>
        <v>104</v>
      </c>
      <c r="E31" s="109">
        <f>SUM(E9:E30)+2</f>
        <v>106</v>
      </c>
      <c r="F31" s="86">
        <f>SUM(F9:F29)</f>
        <v>23</v>
      </c>
      <c r="G31" s="85">
        <f>SUM(G9:G29)</f>
        <v>0</v>
      </c>
      <c r="H31" s="85">
        <f>SUM(H$9:H$29)</f>
        <v>23</v>
      </c>
      <c r="I31" s="110">
        <f aca="true" t="shared" si="0" ref="I31:Y31">SUM(I$9:I$29)</f>
        <v>0</v>
      </c>
      <c r="J31" s="84">
        <f t="shared" si="0"/>
        <v>11</v>
      </c>
      <c r="K31" s="85">
        <f t="shared" si="0"/>
        <v>0</v>
      </c>
      <c r="L31" s="85">
        <f t="shared" si="0"/>
        <v>11</v>
      </c>
      <c r="M31" s="110">
        <f t="shared" si="0"/>
        <v>0</v>
      </c>
      <c r="N31" s="84">
        <f t="shared" si="0"/>
        <v>8</v>
      </c>
      <c r="O31" s="85">
        <f t="shared" si="0"/>
        <v>0</v>
      </c>
      <c r="P31" s="85">
        <f t="shared" si="0"/>
        <v>10</v>
      </c>
      <c r="Q31" s="110">
        <f t="shared" si="0"/>
        <v>0</v>
      </c>
      <c r="R31" s="84">
        <f t="shared" si="0"/>
        <v>4</v>
      </c>
      <c r="S31" s="85">
        <f t="shared" si="0"/>
        <v>4</v>
      </c>
      <c r="T31" s="85">
        <f t="shared" si="0"/>
        <v>4</v>
      </c>
      <c r="U31" s="110">
        <f t="shared" si="0"/>
        <v>4</v>
      </c>
      <c r="V31" s="84">
        <f t="shared" si="0"/>
        <v>2</v>
      </c>
      <c r="W31" s="85">
        <f t="shared" si="0"/>
        <v>0</v>
      </c>
      <c r="X31" s="85">
        <f t="shared" si="0"/>
        <v>2</v>
      </c>
      <c r="Y31" s="85">
        <f t="shared" si="0"/>
        <v>0</v>
      </c>
      <c r="Z31" s="111"/>
      <c r="AD31" s="7"/>
      <c r="AE31" s="4"/>
      <c r="AF31" s="4"/>
      <c r="AG31" s="6"/>
      <c r="AH31" s="6"/>
      <c r="AI31" s="6"/>
      <c r="AJ31" s="6"/>
      <c r="AK31" s="6"/>
      <c r="AL31" s="6"/>
      <c r="AM31" s="6"/>
      <c r="AN31" s="4"/>
      <c r="AO31" s="4"/>
      <c r="AP31" s="4"/>
      <c r="AQ31" s="4"/>
      <c r="AR31" s="4"/>
      <c r="AS31" s="4"/>
      <c r="AT31" s="4"/>
      <c r="AU31" s="4"/>
      <c r="AV31" s="4"/>
    </row>
    <row r="32" spans="1:26" s="2" customFormat="1" ht="15.75" customHeight="1">
      <c r="A32" s="209" t="s">
        <v>102</v>
      </c>
      <c r="B32" s="182" t="s">
        <v>108</v>
      </c>
      <c r="C32" s="183"/>
      <c r="D32" s="106">
        <v>-1</v>
      </c>
      <c r="E32" s="114">
        <v>2</v>
      </c>
      <c r="F32" s="107"/>
      <c r="G32" s="114">
        <v>2</v>
      </c>
      <c r="H32" s="97"/>
      <c r="I32" s="98"/>
      <c r="J32" s="99"/>
      <c r="K32" s="97"/>
      <c r="L32" s="97"/>
      <c r="M32" s="98"/>
      <c r="N32" s="100"/>
      <c r="O32" s="101"/>
      <c r="P32" s="101"/>
      <c r="Q32" s="102"/>
      <c r="R32" s="100"/>
      <c r="S32" s="101"/>
      <c r="T32" s="101"/>
      <c r="U32" s="102"/>
      <c r="V32" s="103"/>
      <c r="W32" s="101"/>
      <c r="X32" s="101"/>
      <c r="Y32" s="104"/>
      <c r="Z32" s="115" t="s">
        <v>109</v>
      </c>
    </row>
    <row r="33" spans="1:26" s="2" customFormat="1" ht="15.75" customHeight="1">
      <c r="A33" s="210"/>
      <c r="B33" s="199" t="s">
        <v>26</v>
      </c>
      <c r="C33" s="200"/>
      <c r="D33" s="97">
        <v>6</v>
      </c>
      <c r="E33" s="98">
        <v>6</v>
      </c>
      <c r="F33" s="99"/>
      <c r="G33" s="97"/>
      <c r="H33" s="97"/>
      <c r="I33" s="98"/>
      <c r="J33" s="99">
        <v>3</v>
      </c>
      <c r="K33" s="97"/>
      <c r="L33" s="97">
        <v>3</v>
      </c>
      <c r="M33" s="98"/>
      <c r="N33" s="100"/>
      <c r="O33" s="101"/>
      <c r="P33" s="101"/>
      <c r="Q33" s="102"/>
      <c r="R33" s="100"/>
      <c r="S33" s="101"/>
      <c r="T33" s="101"/>
      <c r="U33" s="102"/>
      <c r="V33" s="103"/>
      <c r="W33" s="101"/>
      <c r="X33" s="101"/>
      <c r="Y33" s="104"/>
      <c r="Z33" s="105"/>
    </row>
    <row r="34" spans="1:26" s="2" customFormat="1" ht="15.75" customHeight="1">
      <c r="A34" s="210"/>
      <c r="B34" s="166" t="s">
        <v>47</v>
      </c>
      <c r="C34" s="167"/>
      <c r="D34" s="23">
        <v>4</v>
      </c>
      <c r="E34" s="33">
        <v>4</v>
      </c>
      <c r="F34" s="54"/>
      <c r="G34" s="23"/>
      <c r="H34" s="23"/>
      <c r="I34" s="33"/>
      <c r="J34" s="54">
        <v>2</v>
      </c>
      <c r="K34" s="23"/>
      <c r="L34" s="23">
        <v>2</v>
      </c>
      <c r="M34" s="33"/>
      <c r="N34" s="58"/>
      <c r="O34" s="34"/>
      <c r="P34" s="34"/>
      <c r="Q34" s="59"/>
      <c r="R34" s="58"/>
      <c r="S34" s="34"/>
      <c r="T34" s="34"/>
      <c r="U34" s="59"/>
      <c r="V34" s="55"/>
      <c r="W34" s="34"/>
      <c r="X34" s="34"/>
      <c r="Y34" s="46"/>
      <c r="Z34" s="48"/>
    </row>
    <row r="35" spans="1:26" s="2" customFormat="1" ht="15.75" customHeight="1">
      <c r="A35" s="210"/>
      <c r="B35" s="166" t="s">
        <v>48</v>
      </c>
      <c r="C35" s="167"/>
      <c r="D35" s="23">
        <v>6</v>
      </c>
      <c r="E35" s="33">
        <v>6</v>
      </c>
      <c r="F35" s="54"/>
      <c r="G35" s="23"/>
      <c r="H35" s="23"/>
      <c r="I35" s="33"/>
      <c r="J35" s="54">
        <v>3</v>
      </c>
      <c r="K35" s="23"/>
      <c r="L35" s="23">
        <v>3</v>
      </c>
      <c r="M35" s="33"/>
      <c r="N35" s="58"/>
      <c r="O35" s="34"/>
      <c r="P35" s="34"/>
      <c r="Q35" s="59"/>
      <c r="R35" s="58"/>
      <c r="S35" s="34"/>
      <c r="T35" s="34"/>
      <c r="U35" s="59"/>
      <c r="V35" s="55"/>
      <c r="W35" s="34"/>
      <c r="X35" s="34"/>
      <c r="Y35" s="46"/>
      <c r="Z35" s="48"/>
    </row>
    <row r="36" spans="1:26" s="2" customFormat="1" ht="15.75" customHeight="1">
      <c r="A36" s="210"/>
      <c r="B36" s="166" t="s">
        <v>18</v>
      </c>
      <c r="C36" s="167"/>
      <c r="D36" s="23">
        <v>4</v>
      </c>
      <c r="E36" s="33">
        <v>4</v>
      </c>
      <c r="F36" s="54"/>
      <c r="G36" s="23"/>
      <c r="H36" s="23"/>
      <c r="I36" s="33"/>
      <c r="J36" s="54">
        <v>2</v>
      </c>
      <c r="K36" s="23"/>
      <c r="L36" s="23">
        <v>2</v>
      </c>
      <c r="M36" s="33"/>
      <c r="N36" s="58"/>
      <c r="O36" s="34"/>
      <c r="P36" s="34"/>
      <c r="Q36" s="59"/>
      <c r="R36" s="58"/>
      <c r="S36" s="34"/>
      <c r="T36" s="34"/>
      <c r="U36" s="59"/>
      <c r="V36" s="55"/>
      <c r="W36" s="34"/>
      <c r="X36" s="34"/>
      <c r="Y36" s="46"/>
      <c r="Z36" s="48"/>
    </row>
    <row r="37" spans="1:26" s="2" customFormat="1" ht="15.75" customHeight="1">
      <c r="A37" s="210"/>
      <c r="B37" s="166" t="s">
        <v>49</v>
      </c>
      <c r="C37" s="167"/>
      <c r="D37" s="23">
        <v>8</v>
      </c>
      <c r="E37" s="33">
        <v>10</v>
      </c>
      <c r="F37" s="54">
        <v>3</v>
      </c>
      <c r="G37" s="23">
        <v>2</v>
      </c>
      <c r="H37" s="23">
        <v>3</v>
      </c>
      <c r="I37" s="33">
        <v>2</v>
      </c>
      <c r="J37" s="54"/>
      <c r="K37" s="23"/>
      <c r="L37" s="23"/>
      <c r="M37" s="33"/>
      <c r="N37" s="58"/>
      <c r="O37" s="34"/>
      <c r="P37" s="34"/>
      <c r="Q37" s="59"/>
      <c r="R37" s="58"/>
      <c r="S37" s="34"/>
      <c r="T37" s="34"/>
      <c r="U37" s="59"/>
      <c r="V37" s="55"/>
      <c r="W37" s="34"/>
      <c r="X37" s="34"/>
      <c r="Y37" s="46"/>
      <c r="Z37" s="48"/>
    </row>
    <row r="38" spans="1:26" s="2" customFormat="1" ht="15.75" customHeight="1">
      <c r="A38" s="210"/>
      <c r="B38" s="166" t="s">
        <v>20</v>
      </c>
      <c r="C38" s="167"/>
      <c r="D38" s="23">
        <v>4</v>
      </c>
      <c r="E38" s="33">
        <v>4</v>
      </c>
      <c r="F38" s="54"/>
      <c r="G38" s="23"/>
      <c r="H38" s="23"/>
      <c r="I38" s="33"/>
      <c r="J38" s="54"/>
      <c r="K38" s="23"/>
      <c r="L38" s="23"/>
      <c r="M38" s="33"/>
      <c r="N38" s="54">
        <v>2</v>
      </c>
      <c r="O38" s="23"/>
      <c r="P38" s="23">
        <v>2</v>
      </c>
      <c r="Q38" s="33"/>
      <c r="R38" s="58"/>
      <c r="S38" s="34"/>
      <c r="T38" s="34"/>
      <c r="U38" s="59"/>
      <c r="V38" s="55"/>
      <c r="W38" s="34"/>
      <c r="X38" s="34"/>
      <c r="Y38" s="46"/>
      <c r="Z38" s="48"/>
    </row>
    <row r="39" spans="1:26" s="2" customFormat="1" ht="15.75" customHeight="1">
      <c r="A39" s="210"/>
      <c r="B39" s="166" t="s">
        <v>50</v>
      </c>
      <c r="C39" s="167"/>
      <c r="D39" s="23">
        <v>4</v>
      </c>
      <c r="E39" s="33">
        <v>4</v>
      </c>
      <c r="F39" s="54"/>
      <c r="G39" s="23"/>
      <c r="H39" s="23"/>
      <c r="I39" s="33"/>
      <c r="J39" s="54"/>
      <c r="K39" s="23"/>
      <c r="L39" s="23"/>
      <c r="M39" s="33"/>
      <c r="N39" s="54">
        <v>2</v>
      </c>
      <c r="O39" s="23"/>
      <c r="P39" s="23">
        <v>2</v>
      </c>
      <c r="Q39" s="33"/>
      <c r="R39" s="58"/>
      <c r="S39" s="34"/>
      <c r="T39" s="34"/>
      <c r="U39" s="59"/>
      <c r="V39" s="55"/>
      <c r="W39" s="34"/>
      <c r="X39" s="34"/>
      <c r="Y39" s="46"/>
      <c r="Z39" s="48"/>
    </row>
    <row r="40" spans="1:26" s="2" customFormat="1" ht="15.75" customHeight="1">
      <c r="A40" s="210"/>
      <c r="B40" s="166" t="s">
        <v>14</v>
      </c>
      <c r="C40" s="167"/>
      <c r="D40" s="23">
        <v>8</v>
      </c>
      <c r="E40" s="33">
        <v>10</v>
      </c>
      <c r="F40" s="54"/>
      <c r="G40" s="23"/>
      <c r="H40" s="23"/>
      <c r="I40" s="33"/>
      <c r="J40" s="54"/>
      <c r="K40" s="23"/>
      <c r="L40" s="23"/>
      <c r="M40" s="33"/>
      <c r="N40" s="54">
        <v>3</v>
      </c>
      <c r="O40" s="23">
        <v>2</v>
      </c>
      <c r="P40" s="23">
        <v>3</v>
      </c>
      <c r="Q40" s="33">
        <v>2</v>
      </c>
      <c r="R40" s="58"/>
      <c r="S40" s="34"/>
      <c r="T40" s="34"/>
      <c r="U40" s="59"/>
      <c r="V40" s="55"/>
      <c r="W40" s="34"/>
      <c r="X40" s="34"/>
      <c r="Y40" s="46"/>
      <c r="Z40" s="48"/>
    </row>
    <row r="41" spans="1:26" s="2" customFormat="1" ht="15.75" customHeight="1">
      <c r="A41" s="210"/>
      <c r="B41" s="166" t="s">
        <v>51</v>
      </c>
      <c r="C41" s="167"/>
      <c r="D41" s="23">
        <v>6</v>
      </c>
      <c r="E41" s="33">
        <v>8</v>
      </c>
      <c r="F41" s="54"/>
      <c r="G41" s="23"/>
      <c r="H41" s="23"/>
      <c r="I41" s="33"/>
      <c r="J41" s="54"/>
      <c r="K41" s="23"/>
      <c r="L41" s="23"/>
      <c r="M41" s="33"/>
      <c r="N41" s="54"/>
      <c r="O41" s="23"/>
      <c r="P41" s="23"/>
      <c r="Q41" s="33"/>
      <c r="R41" s="54">
        <v>2</v>
      </c>
      <c r="S41" s="23">
        <v>2</v>
      </c>
      <c r="T41" s="23">
        <v>2</v>
      </c>
      <c r="U41" s="33">
        <v>2</v>
      </c>
      <c r="V41" s="55"/>
      <c r="W41" s="34"/>
      <c r="X41" s="34"/>
      <c r="Y41" s="46"/>
      <c r="Z41" s="48"/>
    </row>
    <row r="42" spans="1:26" s="2" customFormat="1" ht="15.75" customHeight="1">
      <c r="A42" s="210"/>
      <c r="B42" s="159" t="s">
        <v>52</v>
      </c>
      <c r="C42" s="160"/>
      <c r="D42" s="23">
        <v>6</v>
      </c>
      <c r="E42" s="33">
        <v>6</v>
      </c>
      <c r="F42" s="54"/>
      <c r="G42" s="23"/>
      <c r="H42" s="23"/>
      <c r="I42" s="33"/>
      <c r="J42" s="54"/>
      <c r="K42" s="23"/>
      <c r="L42" s="23"/>
      <c r="M42" s="33"/>
      <c r="N42" s="54">
        <v>3</v>
      </c>
      <c r="O42" s="23"/>
      <c r="P42" s="23">
        <v>3</v>
      </c>
      <c r="Q42" s="33"/>
      <c r="R42" s="61"/>
      <c r="S42" s="35"/>
      <c r="T42" s="35"/>
      <c r="U42" s="33"/>
      <c r="V42" s="55"/>
      <c r="W42" s="34"/>
      <c r="X42" s="34"/>
      <c r="Y42" s="46"/>
      <c r="Z42" s="48"/>
    </row>
    <row r="43" spans="1:26" s="2" customFormat="1" ht="15.75" customHeight="1">
      <c r="A43" s="210"/>
      <c r="B43" s="166" t="s">
        <v>53</v>
      </c>
      <c r="C43" s="167"/>
      <c r="D43" s="23">
        <v>4</v>
      </c>
      <c r="E43" s="33">
        <v>4</v>
      </c>
      <c r="F43" s="54"/>
      <c r="G43" s="23"/>
      <c r="H43" s="23"/>
      <c r="I43" s="33"/>
      <c r="J43" s="54"/>
      <c r="K43" s="23"/>
      <c r="L43" s="23"/>
      <c r="M43" s="33"/>
      <c r="N43" s="54"/>
      <c r="O43" s="23"/>
      <c r="P43" s="23"/>
      <c r="Q43" s="33"/>
      <c r="R43" s="54">
        <v>2</v>
      </c>
      <c r="S43" s="23"/>
      <c r="T43" s="23">
        <v>2</v>
      </c>
      <c r="U43" s="33"/>
      <c r="V43" s="55"/>
      <c r="W43" s="34"/>
      <c r="X43" s="34"/>
      <c r="Y43" s="46"/>
      <c r="Z43" s="48"/>
    </row>
    <row r="44" spans="1:26" s="2" customFormat="1" ht="15.75" customHeight="1">
      <c r="A44" s="210"/>
      <c r="B44" s="166" t="s">
        <v>54</v>
      </c>
      <c r="C44" s="167"/>
      <c r="D44" s="23">
        <v>4</v>
      </c>
      <c r="E44" s="33">
        <v>4</v>
      </c>
      <c r="F44" s="54"/>
      <c r="G44" s="23"/>
      <c r="H44" s="23"/>
      <c r="I44" s="33"/>
      <c r="J44" s="54"/>
      <c r="K44" s="23"/>
      <c r="L44" s="23"/>
      <c r="M44" s="33"/>
      <c r="N44" s="54"/>
      <c r="O44" s="23"/>
      <c r="P44" s="23"/>
      <c r="Q44" s="33"/>
      <c r="R44" s="54">
        <v>2</v>
      </c>
      <c r="S44" s="23"/>
      <c r="T44" s="23">
        <v>2</v>
      </c>
      <c r="U44" s="33"/>
      <c r="V44" s="55"/>
      <c r="W44" s="34"/>
      <c r="X44" s="34"/>
      <c r="Y44" s="46"/>
      <c r="Z44" s="48"/>
    </row>
    <row r="45" spans="1:26" s="2" customFormat="1" ht="15.75" customHeight="1">
      <c r="A45" s="210"/>
      <c r="B45" s="166" t="s">
        <v>55</v>
      </c>
      <c r="C45" s="167"/>
      <c r="D45" s="23">
        <v>3</v>
      </c>
      <c r="E45" s="33">
        <v>3</v>
      </c>
      <c r="F45" s="54"/>
      <c r="G45" s="23"/>
      <c r="H45" s="23"/>
      <c r="I45" s="33"/>
      <c r="J45" s="54"/>
      <c r="K45" s="23"/>
      <c r="L45" s="23"/>
      <c r="M45" s="33"/>
      <c r="N45" s="54"/>
      <c r="O45" s="23"/>
      <c r="P45" s="23"/>
      <c r="Q45" s="33"/>
      <c r="R45" s="54"/>
      <c r="S45" s="23"/>
      <c r="T45" s="23"/>
      <c r="U45" s="33"/>
      <c r="V45" s="50">
        <v>3</v>
      </c>
      <c r="W45" s="23"/>
      <c r="X45" s="23"/>
      <c r="Y45" s="46"/>
      <c r="Z45" s="48"/>
    </row>
    <row r="46" spans="1:26" s="2" customFormat="1" ht="15.75" customHeight="1">
      <c r="A46" s="210"/>
      <c r="B46" s="166" t="s">
        <v>56</v>
      </c>
      <c r="C46" s="167"/>
      <c r="D46" s="23">
        <v>3</v>
      </c>
      <c r="E46" s="33">
        <v>3</v>
      </c>
      <c r="F46" s="54"/>
      <c r="G46" s="23"/>
      <c r="H46" s="23"/>
      <c r="I46" s="33"/>
      <c r="J46" s="54"/>
      <c r="K46" s="23"/>
      <c r="L46" s="23"/>
      <c r="M46" s="33"/>
      <c r="N46" s="54"/>
      <c r="O46" s="23"/>
      <c r="P46" s="23"/>
      <c r="Q46" s="33"/>
      <c r="R46" s="54"/>
      <c r="S46" s="23"/>
      <c r="T46" s="23"/>
      <c r="U46" s="33"/>
      <c r="V46" s="50"/>
      <c r="W46" s="23"/>
      <c r="X46" s="23">
        <v>3</v>
      </c>
      <c r="Y46" s="46"/>
      <c r="Z46" s="48"/>
    </row>
    <row r="47" spans="1:26" s="2" customFormat="1" ht="15.75" customHeight="1">
      <c r="A47" s="210"/>
      <c r="B47" s="166" t="s">
        <v>57</v>
      </c>
      <c r="C47" s="167"/>
      <c r="D47" s="23">
        <v>2</v>
      </c>
      <c r="E47" s="33">
        <v>2</v>
      </c>
      <c r="F47" s="54"/>
      <c r="G47" s="23"/>
      <c r="H47" s="23"/>
      <c r="I47" s="33"/>
      <c r="J47" s="54"/>
      <c r="K47" s="23"/>
      <c r="L47" s="23"/>
      <c r="M47" s="33"/>
      <c r="N47" s="54"/>
      <c r="O47" s="23"/>
      <c r="P47" s="23"/>
      <c r="Q47" s="33"/>
      <c r="R47" s="54"/>
      <c r="S47" s="23"/>
      <c r="T47" s="23"/>
      <c r="U47" s="33"/>
      <c r="V47" s="50">
        <v>2</v>
      </c>
      <c r="W47" s="23"/>
      <c r="X47" s="23"/>
      <c r="Y47" s="46"/>
      <c r="Z47" s="48"/>
    </row>
    <row r="48" spans="1:26" s="2" customFormat="1" ht="15.75" customHeight="1">
      <c r="A48" s="210"/>
      <c r="B48" s="166" t="s">
        <v>58</v>
      </c>
      <c r="C48" s="167"/>
      <c r="D48" s="23">
        <v>2</v>
      </c>
      <c r="E48" s="33">
        <v>4</v>
      </c>
      <c r="F48" s="54"/>
      <c r="G48" s="23">
        <v>2</v>
      </c>
      <c r="H48" s="23"/>
      <c r="I48" s="33">
        <v>2</v>
      </c>
      <c r="J48" s="54"/>
      <c r="K48" s="23"/>
      <c r="L48" s="23"/>
      <c r="M48" s="33"/>
      <c r="N48" s="54"/>
      <c r="O48" s="23"/>
      <c r="P48" s="23"/>
      <c r="Q48" s="33"/>
      <c r="R48" s="54"/>
      <c r="S48" s="23"/>
      <c r="T48" s="23"/>
      <c r="U48" s="33"/>
      <c r="V48" s="55"/>
      <c r="W48" s="34"/>
      <c r="X48" s="34"/>
      <c r="Y48" s="46"/>
      <c r="Z48" s="48"/>
    </row>
    <row r="49" spans="1:26" s="2" customFormat="1" ht="15.75" customHeight="1">
      <c r="A49" s="210"/>
      <c r="B49" s="166" t="s">
        <v>59</v>
      </c>
      <c r="C49" s="167"/>
      <c r="D49" s="23">
        <v>2</v>
      </c>
      <c r="E49" s="33">
        <v>4</v>
      </c>
      <c r="F49" s="54"/>
      <c r="G49" s="23">
        <v>2</v>
      </c>
      <c r="H49" s="23"/>
      <c r="I49" s="33">
        <v>2</v>
      </c>
      <c r="J49" s="54"/>
      <c r="K49" s="23"/>
      <c r="L49" s="23"/>
      <c r="M49" s="33"/>
      <c r="N49" s="54"/>
      <c r="O49" s="23"/>
      <c r="P49" s="23"/>
      <c r="Q49" s="33"/>
      <c r="R49" s="54"/>
      <c r="S49" s="23"/>
      <c r="T49" s="23"/>
      <c r="U49" s="33"/>
      <c r="V49" s="55"/>
      <c r="W49" s="34"/>
      <c r="X49" s="34"/>
      <c r="Y49" s="46"/>
      <c r="Z49" s="48"/>
    </row>
    <row r="50" spans="1:26" s="2" customFormat="1" ht="15.75" customHeight="1">
      <c r="A50" s="210"/>
      <c r="B50" s="166" t="s">
        <v>60</v>
      </c>
      <c r="C50" s="167"/>
      <c r="D50" s="23">
        <v>4</v>
      </c>
      <c r="E50" s="33">
        <v>8</v>
      </c>
      <c r="F50" s="54"/>
      <c r="G50" s="23"/>
      <c r="H50" s="23"/>
      <c r="I50" s="33"/>
      <c r="J50" s="54">
        <v>1</v>
      </c>
      <c r="K50" s="23">
        <v>3</v>
      </c>
      <c r="L50" s="23">
        <v>1</v>
      </c>
      <c r="M50" s="33">
        <v>3</v>
      </c>
      <c r="N50" s="54"/>
      <c r="O50" s="23"/>
      <c r="P50" s="23"/>
      <c r="Q50" s="33"/>
      <c r="R50" s="54"/>
      <c r="S50" s="23"/>
      <c r="T50" s="23"/>
      <c r="U50" s="33"/>
      <c r="V50" s="55"/>
      <c r="W50" s="34"/>
      <c r="X50" s="34"/>
      <c r="Y50" s="46"/>
      <c r="Z50" s="48"/>
    </row>
    <row r="51" spans="1:26" s="2" customFormat="1" ht="15.75" customHeight="1">
      <c r="A51" s="210"/>
      <c r="B51" s="166" t="s">
        <v>61</v>
      </c>
      <c r="C51" s="167"/>
      <c r="D51" s="23">
        <v>4</v>
      </c>
      <c r="E51" s="33">
        <v>4</v>
      </c>
      <c r="F51" s="54"/>
      <c r="G51" s="23"/>
      <c r="H51" s="23"/>
      <c r="I51" s="33"/>
      <c r="J51" s="54"/>
      <c r="K51" s="23"/>
      <c r="L51" s="23"/>
      <c r="M51" s="33"/>
      <c r="N51" s="54">
        <v>2</v>
      </c>
      <c r="O51" s="23"/>
      <c r="P51" s="23">
        <v>2</v>
      </c>
      <c r="Q51" s="33"/>
      <c r="R51" s="54"/>
      <c r="S51" s="23"/>
      <c r="T51" s="23"/>
      <c r="U51" s="33"/>
      <c r="V51" s="55"/>
      <c r="W51" s="34"/>
      <c r="X51" s="34"/>
      <c r="Y51" s="46"/>
      <c r="Z51" s="48"/>
    </row>
    <row r="52" spans="1:26" s="2" customFormat="1" ht="15.75" customHeight="1">
      <c r="A52" s="210"/>
      <c r="B52" s="212" t="s">
        <v>19</v>
      </c>
      <c r="C52" s="167"/>
      <c r="D52" s="35">
        <v>4</v>
      </c>
      <c r="E52" s="62">
        <v>6</v>
      </c>
      <c r="F52" s="61"/>
      <c r="G52" s="35"/>
      <c r="H52" s="35"/>
      <c r="I52" s="62"/>
      <c r="J52" s="61"/>
      <c r="K52" s="35"/>
      <c r="L52" s="35"/>
      <c r="M52" s="62"/>
      <c r="N52" s="61">
        <v>2</v>
      </c>
      <c r="O52" s="35">
        <v>1</v>
      </c>
      <c r="P52" s="35">
        <v>2</v>
      </c>
      <c r="Q52" s="62">
        <v>1</v>
      </c>
      <c r="R52" s="54"/>
      <c r="S52" s="23"/>
      <c r="T52" s="23"/>
      <c r="U52" s="33"/>
      <c r="V52" s="55"/>
      <c r="W52" s="34"/>
      <c r="X52" s="34"/>
      <c r="Y52" s="46"/>
      <c r="Z52" s="48"/>
    </row>
    <row r="53" spans="1:26" s="2" customFormat="1" ht="17.25" customHeight="1" thickBot="1">
      <c r="A53" s="211"/>
      <c r="B53" s="161" t="s">
        <v>62</v>
      </c>
      <c r="C53" s="162"/>
      <c r="D53" s="37">
        <v>4</v>
      </c>
      <c r="E53" s="52">
        <v>6</v>
      </c>
      <c r="F53" s="74"/>
      <c r="G53" s="75"/>
      <c r="H53" s="75"/>
      <c r="I53" s="76"/>
      <c r="J53" s="74"/>
      <c r="K53" s="75"/>
      <c r="L53" s="75"/>
      <c r="M53" s="76"/>
      <c r="N53" s="60">
        <v>2</v>
      </c>
      <c r="O53" s="37">
        <v>1</v>
      </c>
      <c r="P53" s="37">
        <v>2</v>
      </c>
      <c r="Q53" s="52">
        <v>1</v>
      </c>
      <c r="R53" s="74"/>
      <c r="S53" s="75"/>
      <c r="T53" s="75"/>
      <c r="U53" s="76"/>
      <c r="V53" s="77"/>
      <c r="W53" s="75"/>
      <c r="X53" s="75"/>
      <c r="Y53" s="78"/>
      <c r="Z53" s="49"/>
    </row>
    <row r="54" spans="1:26" s="2" customFormat="1" ht="21.75">
      <c r="A54" s="184" t="s">
        <v>119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</row>
    <row r="55" spans="1:26" s="2" customFormat="1" ht="12.75" customHeight="1">
      <c r="A55" s="145" t="s">
        <v>120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</row>
    <row r="56" spans="1:26" s="2" customFormat="1" ht="11.25" customHeight="1">
      <c r="A56" s="145" t="s">
        <v>123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</row>
    <row r="57" spans="1:26" s="2" customFormat="1" ht="11.25" customHeight="1" thickBot="1">
      <c r="A57" s="213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</row>
    <row r="58" spans="1:26" s="1" customFormat="1" ht="15" customHeight="1">
      <c r="A58" s="245" t="s">
        <v>100</v>
      </c>
      <c r="B58" s="204" t="s">
        <v>0</v>
      </c>
      <c r="C58" s="205"/>
      <c r="D58" s="169" t="s">
        <v>1</v>
      </c>
      <c r="E58" s="172" t="s">
        <v>2</v>
      </c>
      <c r="F58" s="215" t="s">
        <v>103</v>
      </c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7"/>
      <c r="Z58" s="174" t="s">
        <v>3</v>
      </c>
    </row>
    <row r="59" spans="1:26" s="1" customFormat="1" ht="17.25" customHeight="1">
      <c r="A59" s="246"/>
      <c r="B59" s="206"/>
      <c r="C59" s="205"/>
      <c r="D59" s="214"/>
      <c r="E59" s="173"/>
      <c r="F59" s="150" t="s">
        <v>4</v>
      </c>
      <c r="G59" s="151"/>
      <c r="H59" s="151"/>
      <c r="I59" s="152"/>
      <c r="J59" s="150" t="s">
        <v>5</v>
      </c>
      <c r="K59" s="151"/>
      <c r="L59" s="151"/>
      <c r="M59" s="152"/>
      <c r="N59" s="150" t="s">
        <v>6</v>
      </c>
      <c r="O59" s="151"/>
      <c r="P59" s="151"/>
      <c r="Q59" s="152"/>
      <c r="R59" s="150" t="s">
        <v>7</v>
      </c>
      <c r="S59" s="151"/>
      <c r="T59" s="151"/>
      <c r="U59" s="152"/>
      <c r="V59" s="156" t="s">
        <v>22</v>
      </c>
      <c r="W59" s="151"/>
      <c r="X59" s="151"/>
      <c r="Y59" s="153"/>
      <c r="Z59" s="174"/>
    </row>
    <row r="60" spans="1:26" s="1" customFormat="1" ht="15.75" customHeight="1">
      <c r="A60" s="246"/>
      <c r="B60" s="206"/>
      <c r="C60" s="205"/>
      <c r="D60" s="214"/>
      <c r="E60" s="173"/>
      <c r="F60" s="150" t="s">
        <v>8</v>
      </c>
      <c r="G60" s="151"/>
      <c r="H60" s="151" t="s">
        <v>9</v>
      </c>
      <c r="I60" s="152"/>
      <c r="J60" s="150" t="s">
        <v>8</v>
      </c>
      <c r="K60" s="151"/>
      <c r="L60" s="151" t="s">
        <v>9</v>
      </c>
      <c r="M60" s="152"/>
      <c r="N60" s="150" t="s">
        <v>8</v>
      </c>
      <c r="O60" s="151"/>
      <c r="P60" s="151" t="s">
        <v>9</v>
      </c>
      <c r="Q60" s="152"/>
      <c r="R60" s="150" t="s">
        <v>8</v>
      </c>
      <c r="S60" s="151"/>
      <c r="T60" s="151" t="s">
        <v>9</v>
      </c>
      <c r="U60" s="152"/>
      <c r="V60" s="156" t="s">
        <v>8</v>
      </c>
      <c r="W60" s="151"/>
      <c r="X60" s="151" t="s">
        <v>9</v>
      </c>
      <c r="Y60" s="153"/>
      <c r="Z60" s="174"/>
    </row>
    <row r="61" spans="1:26" s="1" customFormat="1" ht="33" customHeight="1">
      <c r="A61" s="246"/>
      <c r="B61" s="207"/>
      <c r="C61" s="208"/>
      <c r="D61" s="214"/>
      <c r="E61" s="173"/>
      <c r="F61" s="70" t="s">
        <v>10</v>
      </c>
      <c r="G61" s="66" t="s">
        <v>11</v>
      </c>
      <c r="H61" s="66" t="s">
        <v>10</v>
      </c>
      <c r="I61" s="67" t="s">
        <v>11</v>
      </c>
      <c r="J61" s="70" t="s">
        <v>10</v>
      </c>
      <c r="K61" s="66" t="s">
        <v>11</v>
      </c>
      <c r="L61" s="66" t="s">
        <v>10</v>
      </c>
      <c r="M61" s="67" t="s">
        <v>11</v>
      </c>
      <c r="N61" s="70" t="s">
        <v>10</v>
      </c>
      <c r="O61" s="66" t="s">
        <v>11</v>
      </c>
      <c r="P61" s="66" t="s">
        <v>10</v>
      </c>
      <c r="Q61" s="67" t="s">
        <v>11</v>
      </c>
      <c r="R61" s="70" t="s">
        <v>10</v>
      </c>
      <c r="S61" s="66" t="s">
        <v>11</v>
      </c>
      <c r="T61" s="66" t="s">
        <v>10</v>
      </c>
      <c r="U61" s="67" t="s">
        <v>11</v>
      </c>
      <c r="V61" s="68" t="s">
        <v>10</v>
      </c>
      <c r="W61" s="66" t="s">
        <v>11</v>
      </c>
      <c r="X61" s="66" t="s">
        <v>10</v>
      </c>
      <c r="Y61" s="69" t="s">
        <v>11</v>
      </c>
      <c r="Z61" s="175"/>
    </row>
    <row r="62" spans="1:26" s="2" customFormat="1" ht="15.75" customHeight="1">
      <c r="A62" s="243" t="s">
        <v>94</v>
      </c>
      <c r="B62" s="159" t="s">
        <v>63</v>
      </c>
      <c r="C62" s="167"/>
      <c r="D62" s="23">
        <v>4</v>
      </c>
      <c r="E62" s="33">
        <v>4</v>
      </c>
      <c r="F62" s="54"/>
      <c r="G62" s="23"/>
      <c r="H62" s="23"/>
      <c r="I62" s="33"/>
      <c r="J62" s="54"/>
      <c r="K62" s="23"/>
      <c r="L62" s="23"/>
      <c r="M62" s="33"/>
      <c r="N62" s="54"/>
      <c r="O62" s="23"/>
      <c r="P62" s="23"/>
      <c r="Q62" s="33"/>
      <c r="R62" s="54">
        <v>2</v>
      </c>
      <c r="S62" s="23"/>
      <c r="T62" s="23">
        <v>2</v>
      </c>
      <c r="U62" s="33"/>
      <c r="V62" s="50"/>
      <c r="W62" s="23"/>
      <c r="X62" s="23"/>
      <c r="Y62" s="45"/>
      <c r="Z62" s="48"/>
    </row>
    <row r="63" spans="1:26" s="2" customFormat="1" ht="15.75" customHeight="1">
      <c r="A63" s="229"/>
      <c r="B63" s="159" t="s">
        <v>16</v>
      </c>
      <c r="C63" s="167"/>
      <c r="D63" s="23">
        <v>4</v>
      </c>
      <c r="E63" s="33">
        <v>4</v>
      </c>
      <c r="F63" s="54"/>
      <c r="G63" s="23"/>
      <c r="H63" s="23"/>
      <c r="I63" s="33"/>
      <c r="J63" s="54"/>
      <c r="K63" s="23"/>
      <c r="L63" s="23"/>
      <c r="M63" s="33"/>
      <c r="N63" s="54"/>
      <c r="O63" s="23"/>
      <c r="P63" s="23"/>
      <c r="Q63" s="33"/>
      <c r="R63" s="54">
        <v>2</v>
      </c>
      <c r="S63" s="23"/>
      <c r="T63" s="23">
        <v>2</v>
      </c>
      <c r="U63" s="33"/>
      <c r="V63" s="50"/>
      <c r="W63" s="23"/>
      <c r="X63" s="23"/>
      <c r="Y63" s="45"/>
      <c r="Z63" s="48"/>
    </row>
    <row r="64" spans="1:26" s="2" customFormat="1" ht="15.75" customHeight="1">
      <c r="A64" s="229"/>
      <c r="B64" s="159" t="s">
        <v>64</v>
      </c>
      <c r="C64" s="167"/>
      <c r="D64" s="23">
        <v>2</v>
      </c>
      <c r="E64" s="33">
        <v>4</v>
      </c>
      <c r="F64" s="54"/>
      <c r="G64" s="23"/>
      <c r="H64" s="23"/>
      <c r="I64" s="33"/>
      <c r="J64" s="54"/>
      <c r="K64" s="23"/>
      <c r="L64" s="23"/>
      <c r="M64" s="33"/>
      <c r="N64" s="54"/>
      <c r="O64" s="23"/>
      <c r="P64" s="23"/>
      <c r="Q64" s="33"/>
      <c r="R64" s="54"/>
      <c r="S64" s="23">
        <v>2</v>
      </c>
      <c r="T64" s="23"/>
      <c r="U64" s="33">
        <v>2</v>
      </c>
      <c r="V64" s="50"/>
      <c r="W64" s="23"/>
      <c r="X64" s="23"/>
      <c r="Y64" s="45"/>
      <c r="Z64" s="48"/>
    </row>
    <row r="65" spans="1:26" s="2" customFormat="1" ht="15.75" customHeight="1">
      <c r="A65" s="229"/>
      <c r="B65" s="166" t="s">
        <v>65</v>
      </c>
      <c r="C65" s="167"/>
      <c r="D65" s="23">
        <v>2</v>
      </c>
      <c r="E65" s="33">
        <v>4</v>
      </c>
      <c r="F65" s="54"/>
      <c r="G65" s="23"/>
      <c r="H65" s="23"/>
      <c r="I65" s="33"/>
      <c r="J65" s="54"/>
      <c r="K65" s="23"/>
      <c r="L65" s="23"/>
      <c r="M65" s="33"/>
      <c r="N65" s="54"/>
      <c r="O65" s="23"/>
      <c r="P65" s="23"/>
      <c r="Q65" s="33"/>
      <c r="R65" s="54"/>
      <c r="S65" s="23"/>
      <c r="T65" s="23"/>
      <c r="U65" s="33"/>
      <c r="V65" s="50"/>
      <c r="W65" s="23">
        <v>2</v>
      </c>
      <c r="X65" s="23"/>
      <c r="Y65" s="45">
        <v>2</v>
      </c>
      <c r="Z65" s="48"/>
    </row>
    <row r="66" spans="1:26" s="2" customFormat="1" ht="15.75" customHeight="1">
      <c r="A66" s="229"/>
      <c r="B66" s="166" t="s">
        <v>15</v>
      </c>
      <c r="C66" s="167"/>
      <c r="D66" s="23">
        <v>4</v>
      </c>
      <c r="E66" s="33">
        <v>4</v>
      </c>
      <c r="F66" s="54"/>
      <c r="G66" s="23"/>
      <c r="H66" s="23"/>
      <c r="I66" s="33"/>
      <c r="J66" s="54"/>
      <c r="K66" s="23"/>
      <c r="L66" s="23"/>
      <c r="M66" s="33"/>
      <c r="N66" s="54"/>
      <c r="O66" s="23"/>
      <c r="P66" s="23"/>
      <c r="Q66" s="33"/>
      <c r="R66" s="54"/>
      <c r="S66" s="23"/>
      <c r="T66" s="23"/>
      <c r="U66" s="33"/>
      <c r="V66" s="50">
        <v>2</v>
      </c>
      <c r="W66" s="23"/>
      <c r="X66" s="23">
        <v>2</v>
      </c>
      <c r="Y66" s="45"/>
      <c r="Z66" s="48"/>
    </row>
    <row r="67" spans="1:26" s="2" customFormat="1" ht="15.75" customHeight="1">
      <c r="A67" s="229"/>
      <c r="B67" s="166" t="s">
        <v>66</v>
      </c>
      <c r="C67" s="167"/>
      <c r="D67" s="23">
        <v>3</v>
      </c>
      <c r="E67" s="33">
        <v>3</v>
      </c>
      <c r="F67" s="54"/>
      <c r="G67" s="23"/>
      <c r="H67" s="23"/>
      <c r="I67" s="33"/>
      <c r="J67" s="54"/>
      <c r="K67" s="23"/>
      <c r="L67" s="23"/>
      <c r="M67" s="33"/>
      <c r="N67" s="54"/>
      <c r="O67" s="23"/>
      <c r="P67" s="23"/>
      <c r="Q67" s="33"/>
      <c r="R67" s="54"/>
      <c r="S67" s="23"/>
      <c r="T67" s="23"/>
      <c r="U67" s="33"/>
      <c r="V67" s="50">
        <v>3</v>
      </c>
      <c r="W67" s="23"/>
      <c r="X67" s="23"/>
      <c r="Y67" s="45"/>
      <c r="Z67" s="48"/>
    </row>
    <row r="68" spans="1:26" s="2" customFormat="1" ht="15.75" customHeight="1">
      <c r="A68" s="229"/>
      <c r="B68" s="166" t="s">
        <v>67</v>
      </c>
      <c r="C68" s="167"/>
      <c r="D68" s="23">
        <v>4</v>
      </c>
      <c r="E68" s="33">
        <v>4</v>
      </c>
      <c r="F68" s="54"/>
      <c r="G68" s="23"/>
      <c r="H68" s="23"/>
      <c r="I68" s="33"/>
      <c r="J68" s="54"/>
      <c r="K68" s="23"/>
      <c r="L68" s="23"/>
      <c r="M68" s="33"/>
      <c r="N68" s="54"/>
      <c r="O68" s="23"/>
      <c r="P68" s="23"/>
      <c r="Q68" s="33"/>
      <c r="R68" s="54"/>
      <c r="S68" s="23"/>
      <c r="T68" s="23"/>
      <c r="U68" s="33"/>
      <c r="V68" s="50">
        <v>2</v>
      </c>
      <c r="W68" s="23"/>
      <c r="X68" s="23">
        <v>2</v>
      </c>
      <c r="Y68" s="45"/>
      <c r="Z68" s="48"/>
    </row>
    <row r="69" spans="1:26" s="2" customFormat="1" ht="15.75" customHeight="1">
      <c r="A69" s="229"/>
      <c r="B69" s="166" t="s">
        <v>68</v>
      </c>
      <c r="C69" s="167"/>
      <c r="D69" s="23">
        <v>3</v>
      </c>
      <c r="E69" s="33">
        <v>3</v>
      </c>
      <c r="F69" s="54"/>
      <c r="G69" s="23"/>
      <c r="H69" s="23"/>
      <c r="I69" s="33"/>
      <c r="J69" s="54"/>
      <c r="K69" s="23"/>
      <c r="L69" s="23"/>
      <c r="M69" s="33"/>
      <c r="N69" s="54"/>
      <c r="O69" s="23"/>
      <c r="P69" s="23"/>
      <c r="Q69" s="33"/>
      <c r="R69" s="54"/>
      <c r="S69" s="23"/>
      <c r="T69" s="23"/>
      <c r="U69" s="33"/>
      <c r="V69" s="50"/>
      <c r="W69" s="23"/>
      <c r="X69" s="23">
        <v>3</v>
      </c>
      <c r="Y69" s="45"/>
      <c r="Z69" s="48"/>
    </row>
    <row r="70" spans="1:26" s="2" customFormat="1" ht="15.75" customHeight="1">
      <c r="A70" s="229"/>
      <c r="B70" s="159" t="s">
        <v>69</v>
      </c>
      <c r="C70" s="167"/>
      <c r="D70" s="23">
        <v>2</v>
      </c>
      <c r="E70" s="33">
        <v>4</v>
      </c>
      <c r="F70" s="54"/>
      <c r="G70" s="23"/>
      <c r="H70" s="23"/>
      <c r="I70" s="33"/>
      <c r="J70" s="54"/>
      <c r="K70" s="23"/>
      <c r="L70" s="23"/>
      <c r="M70" s="33"/>
      <c r="N70" s="54"/>
      <c r="O70" s="23"/>
      <c r="P70" s="23"/>
      <c r="Q70" s="33"/>
      <c r="R70" s="54"/>
      <c r="S70" s="23"/>
      <c r="T70" s="23"/>
      <c r="U70" s="33"/>
      <c r="V70" s="50"/>
      <c r="W70" s="23">
        <v>2</v>
      </c>
      <c r="X70" s="23"/>
      <c r="Y70" s="45">
        <v>2</v>
      </c>
      <c r="Z70" s="48"/>
    </row>
    <row r="71" spans="1:26" s="2" customFormat="1" ht="15.75" customHeight="1">
      <c r="A71" s="229"/>
      <c r="B71" s="166" t="s">
        <v>70</v>
      </c>
      <c r="C71" s="167"/>
      <c r="D71" s="23">
        <v>3</v>
      </c>
      <c r="E71" s="33">
        <v>6</v>
      </c>
      <c r="F71" s="54"/>
      <c r="G71" s="23"/>
      <c r="H71" s="23"/>
      <c r="I71" s="33"/>
      <c r="J71" s="54"/>
      <c r="K71" s="23"/>
      <c r="L71" s="23"/>
      <c r="M71" s="33"/>
      <c r="N71" s="54"/>
      <c r="O71" s="23"/>
      <c r="P71" s="23"/>
      <c r="Q71" s="33"/>
      <c r="R71" s="54"/>
      <c r="S71" s="23"/>
      <c r="T71" s="23">
        <v>1</v>
      </c>
      <c r="U71" s="33">
        <v>2</v>
      </c>
      <c r="V71" s="50">
        <v>1</v>
      </c>
      <c r="W71" s="23">
        <v>2</v>
      </c>
      <c r="X71" s="23"/>
      <c r="Y71" s="45"/>
      <c r="Z71" s="48"/>
    </row>
    <row r="72" spans="1:26" s="2" customFormat="1" ht="15.75" customHeight="1">
      <c r="A72" s="229"/>
      <c r="B72" s="166" t="s">
        <v>71</v>
      </c>
      <c r="C72" s="167"/>
      <c r="D72" s="23">
        <v>3</v>
      </c>
      <c r="E72" s="33">
        <v>3</v>
      </c>
      <c r="F72" s="54"/>
      <c r="G72" s="23"/>
      <c r="H72" s="23"/>
      <c r="I72" s="33"/>
      <c r="J72" s="54"/>
      <c r="K72" s="23"/>
      <c r="L72" s="23"/>
      <c r="M72" s="33"/>
      <c r="N72" s="54"/>
      <c r="O72" s="23"/>
      <c r="P72" s="23"/>
      <c r="Q72" s="33"/>
      <c r="R72" s="54"/>
      <c r="S72" s="23"/>
      <c r="T72" s="23"/>
      <c r="U72" s="33"/>
      <c r="V72" s="50">
        <v>3</v>
      </c>
      <c r="W72" s="23"/>
      <c r="X72" s="23"/>
      <c r="Y72" s="45"/>
      <c r="Z72" s="48"/>
    </row>
    <row r="73" spans="1:26" s="2" customFormat="1" ht="15.75" customHeight="1" thickBot="1">
      <c r="A73" s="244"/>
      <c r="B73" s="186" t="s">
        <v>104</v>
      </c>
      <c r="C73" s="187"/>
      <c r="D73" s="112">
        <f>SUM(D32:D53)+SUM(D62:D72)+1</f>
        <v>126</v>
      </c>
      <c r="E73" s="113">
        <f>SUM(E32:E53)+SUM(E62:E72)</f>
        <v>155</v>
      </c>
      <c r="F73" s="60">
        <f aca="true" t="shared" si="1" ref="F73:Y73">SUM(F32:F53)+SUM(F62:F72)</f>
        <v>3</v>
      </c>
      <c r="G73" s="112">
        <f>SUM(G32:G53)+SUM(G62:G72)</f>
        <v>8</v>
      </c>
      <c r="H73" s="37">
        <f t="shared" si="1"/>
        <v>3</v>
      </c>
      <c r="I73" s="52">
        <f t="shared" si="1"/>
        <v>6</v>
      </c>
      <c r="J73" s="60">
        <f t="shared" si="1"/>
        <v>11</v>
      </c>
      <c r="K73" s="37">
        <f t="shared" si="1"/>
        <v>3</v>
      </c>
      <c r="L73" s="37">
        <f t="shared" si="1"/>
        <v>11</v>
      </c>
      <c r="M73" s="52">
        <f t="shared" si="1"/>
        <v>3</v>
      </c>
      <c r="N73" s="60">
        <f t="shared" si="1"/>
        <v>16</v>
      </c>
      <c r="O73" s="37">
        <f t="shared" si="1"/>
        <v>4</v>
      </c>
      <c r="P73" s="37">
        <f t="shared" si="1"/>
        <v>16</v>
      </c>
      <c r="Q73" s="52">
        <f t="shared" si="1"/>
        <v>4</v>
      </c>
      <c r="R73" s="60">
        <f t="shared" si="1"/>
        <v>10</v>
      </c>
      <c r="S73" s="37">
        <f t="shared" si="1"/>
        <v>4</v>
      </c>
      <c r="T73" s="37">
        <f t="shared" si="1"/>
        <v>11</v>
      </c>
      <c r="U73" s="52">
        <f t="shared" si="1"/>
        <v>6</v>
      </c>
      <c r="V73" s="56">
        <f t="shared" si="1"/>
        <v>16</v>
      </c>
      <c r="W73" s="37">
        <f t="shared" si="1"/>
        <v>6</v>
      </c>
      <c r="X73" s="37">
        <f t="shared" si="1"/>
        <v>10</v>
      </c>
      <c r="Y73" s="65">
        <f t="shared" si="1"/>
        <v>4</v>
      </c>
      <c r="Z73" s="49"/>
    </row>
    <row r="74" spans="1:26" s="2" customFormat="1" ht="15.75" customHeight="1">
      <c r="A74" s="228" t="s">
        <v>95</v>
      </c>
      <c r="B74" s="164" t="s">
        <v>72</v>
      </c>
      <c r="C74" s="165"/>
      <c r="D74" s="36">
        <v>4</v>
      </c>
      <c r="E74" s="51">
        <v>4</v>
      </c>
      <c r="F74" s="53">
        <v>2</v>
      </c>
      <c r="G74" s="36"/>
      <c r="H74" s="36">
        <v>2</v>
      </c>
      <c r="I74" s="51"/>
      <c r="J74" s="53"/>
      <c r="K74" s="36"/>
      <c r="L74" s="36"/>
      <c r="M74" s="51"/>
      <c r="N74" s="53"/>
      <c r="O74" s="36"/>
      <c r="P74" s="36"/>
      <c r="Q74" s="51"/>
      <c r="R74" s="53"/>
      <c r="S74" s="36"/>
      <c r="T74" s="36"/>
      <c r="U74" s="51"/>
      <c r="V74" s="81"/>
      <c r="W74" s="36"/>
      <c r="X74" s="36"/>
      <c r="Y74" s="82"/>
      <c r="Z74" s="83"/>
    </row>
    <row r="75" spans="1:26" s="2" customFormat="1" ht="15.75" customHeight="1">
      <c r="A75" s="229"/>
      <c r="B75" s="166" t="s">
        <v>73</v>
      </c>
      <c r="C75" s="167"/>
      <c r="D75" s="23">
        <v>4</v>
      </c>
      <c r="E75" s="33">
        <v>4</v>
      </c>
      <c r="F75" s="54">
        <v>2</v>
      </c>
      <c r="G75" s="23"/>
      <c r="H75" s="23">
        <v>2</v>
      </c>
      <c r="I75" s="33"/>
      <c r="J75" s="54"/>
      <c r="K75" s="23"/>
      <c r="L75" s="23"/>
      <c r="M75" s="33"/>
      <c r="N75" s="54"/>
      <c r="O75" s="23"/>
      <c r="P75" s="23"/>
      <c r="Q75" s="33"/>
      <c r="R75" s="54"/>
      <c r="S75" s="23"/>
      <c r="T75" s="23"/>
      <c r="U75" s="33"/>
      <c r="V75" s="50"/>
      <c r="W75" s="23"/>
      <c r="X75" s="23"/>
      <c r="Y75" s="45"/>
      <c r="Z75" s="47"/>
    </row>
    <row r="76" spans="1:26" s="2" customFormat="1" ht="15.75" customHeight="1">
      <c r="A76" s="229"/>
      <c r="B76" s="166" t="s">
        <v>74</v>
      </c>
      <c r="C76" s="167"/>
      <c r="D76" s="23">
        <v>2</v>
      </c>
      <c r="E76" s="33">
        <v>2</v>
      </c>
      <c r="F76" s="54">
        <v>2</v>
      </c>
      <c r="G76" s="23"/>
      <c r="H76" s="23"/>
      <c r="I76" s="33"/>
      <c r="J76" s="54"/>
      <c r="K76" s="23"/>
      <c r="L76" s="23"/>
      <c r="M76" s="33"/>
      <c r="N76" s="54"/>
      <c r="O76" s="23"/>
      <c r="P76" s="23"/>
      <c r="Q76" s="33"/>
      <c r="R76" s="54"/>
      <c r="S76" s="23"/>
      <c r="T76" s="23"/>
      <c r="U76" s="33"/>
      <c r="V76" s="50"/>
      <c r="W76" s="23"/>
      <c r="X76" s="23"/>
      <c r="Y76" s="45"/>
      <c r="Z76" s="47"/>
    </row>
    <row r="77" spans="1:26" s="2" customFormat="1" ht="15.75" customHeight="1">
      <c r="A77" s="229"/>
      <c r="B77" s="166" t="s">
        <v>75</v>
      </c>
      <c r="C77" s="167"/>
      <c r="D77" s="23">
        <v>2</v>
      </c>
      <c r="E77" s="33">
        <v>2</v>
      </c>
      <c r="F77" s="54"/>
      <c r="G77" s="23"/>
      <c r="H77" s="23">
        <v>2</v>
      </c>
      <c r="I77" s="33"/>
      <c r="J77" s="54"/>
      <c r="K77" s="23"/>
      <c r="L77" s="23"/>
      <c r="M77" s="33"/>
      <c r="N77" s="54"/>
      <c r="O77" s="23"/>
      <c r="P77" s="23"/>
      <c r="Q77" s="33"/>
      <c r="R77" s="54"/>
      <c r="S77" s="23"/>
      <c r="T77" s="23"/>
      <c r="U77" s="33"/>
      <c r="V77" s="50"/>
      <c r="W77" s="23"/>
      <c r="X77" s="23"/>
      <c r="Y77" s="45"/>
      <c r="Z77" s="47"/>
    </row>
    <row r="78" spans="1:26" s="2" customFormat="1" ht="15.75" customHeight="1">
      <c r="A78" s="229"/>
      <c r="B78" s="166" t="s">
        <v>76</v>
      </c>
      <c r="C78" s="167"/>
      <c r="D78" s="23">
        <v>4</v>
      </c>
      <c r="E78" s="33">
        <v>4</v>
      </c>
      <c r="F78" s="54"/>
      <c r="G78" s="23"/>
      <c r="H78" s="23"/>
      <c r="I78" s="33"/>
      <c r="J78" s="54">
        <v>2</v>
      </c>
      <c r="K78" s="23"/>
      <c r="L78" s="23">
        <v>2</v>
      </c>
      <c r="M78" s="33"/>
      <c r="N78" s="54"/>
      <c r="O78" s="23"/>
      <c r="P78" s="23"/>
      <c r="Q78" s="33"/>
      <c r="R78" s="54"/>
      <c r="S78" s="23"/>
      <c r="T78" s="23"/>
      <c r="U78" s="33"/>
      <c r="V78" s="50"/>
      <c r="W78" s="23"/>
      <c r="X78" s="23"/>
      <c r="Y78" s="45"/>
      <c r="Z78" s="47"/>
    </row>
    <row r="79" spans="1:26" s="2" customFormat="1" ht="15.75" customHeight="1">
      <c r="A79" s="229"/>
      <c r="B79" s="166" t="s">
        <v>77</v>
      </c>
      <c r="C79" s="167"/>
      <c r="D79" s="23">
        <v>4</v>
      </c>
      <c r="E79" s="33">
        <v>4</v>
      </c>
      <c r="F79" s="54"/>
      <c r="G79" s="23"/>
      <c r="H79" s="23"/>
      <c r="I79" s="33"/>
      <c r="J79" s="54">
        <v>2</v>
      </c>
      <c r="K79" s="23"/>
      <c r="L79" s="23">
        <v>2</v>
      </c>
      <c r="M79" s="33"/>
      <c r="N79" s="54"/>
      <c r="O79" s="23"/>
      <c r="P79" s="23"/>
      <c r="Q79" s="33"/>
      <c r="R79" s="54"/>
      <c r="S79" s="23"/>
      <c r="T79" s="23"/>
      <c r="U79" s="33"/>
      <c r="V79" s="50"/>
      <c r="W79" s="23"/>
      <c r="X79" s="23"/>
      <c r="Y79" s="45"/>
      <c r="Z79" s="47"/>
    </row>
    <row r="80" spans="1:26" s="2" customFormat="1" ht="15.75" customHeight="1">
      <c r="A80" s="229"/>
      <c r="B80" s="166" t="s">
        <v>78</v>
      </c>
      <c r="C80" s="167"/>
      <c r="D80" s="23">
        <v>4</v>
      </c>
      <c r="E80" s="33">
        <v>4</v>
      </c>
      <c r="F80" s="54"/>
      <c r="G80" s="23"/>
      <c r="H80" s="23"/>
      <c r="I80" s="33"/>
      <c r="J80" s="54">
        <v>2</v>
      </c>
      <c r="K80" s="23"/>
      <c r="L80" s="23">
        <v>2</v>
      </c>
      <c r="M80" s="33"/>
      <c r="N80" s="54"/>
      <c r="O80" s="23"/>
      <c r="P80" s="23"/>
      <c r="Q80" s="33"/>
      <c r="R80" s="54"/>
      <c r="S80" s="23"/>
      <c r="T80" s="23"/>
      <c r="U80" s="33"/>
      <c r="V80" s="50"/>
      <c r="W80" s="23"/>
      <c r="X80" s="23"/>
      <c r="Y80" s="45"/>
      <c r="Z80" s="47"/>
    </row>
    <row r="81" spans="1:26" s="2" customFormat="1" ht="15.75" customHeight="1">
      <c r="A81" s="229"/>
      <c r="B81" s="166" t="s">
        <v>79</v>
      </c>
      <c r="C81" s="167"/>
      <c r="D81" s="23">
        <v>2</v>
      </c>
      <c r="E81" s="33">
        <v>2</v>
      </c>
      <c r="F81" s="54"/>
      <c r="G81" s="23"/>
      <c r="H81" s="23"/>
      <c r="I81" s="33"/>
      <c r="J81" s="54">
        <v>2</v>
      </c>
      <c r="K81" s="23"/>
      <c r="L81" s="23"/>
      <c r="M81" s="33"/>
      <c r="N81" s="54"/>
      <c r="O81" s="23"/>
      <c r="P81" s="23"/>
      <c r="Q81" s="33"/>
      <c r="R81" s="54"/>
      <c r="S81" s="23"/>
      <c r="T81" s="23"/>
      <c r="U81" s="33"/>
      <c r="V81" s="50"/>
      <c r="W81" s="23"/>
      <c r="X81" s="23"/>
      <c r="Y81" s="45"/>
      <c r="Z81" s="47"/>
    </row>
    <row r="82" spans="1:26" s="2" customFormat="1" ht="15.75" customHeight="1">
      <c r="A82" s="229"/>
      <c r="B82" s="166" t="s">
        <v>80</v>
      </c>
      <c r="C82" s="167"/>
      <c r="D82" s="23">
        <v>4</v>
      </c>
      <c r="E82" s="33">
        <v>4</v>
      </c>
      <c r="F82" s="54"/>
      <c r="G82" s="23"/>
      <c r="H82" s="23"/>
      <c r="I82" s="33"/>
      <c r="J82" s="54"/>
      <c r="K82" s="23"/>
      <c r="L82" s="23"/>
      <c r="M82" s="33"/>
      <c r="N82" s="54">
        <v>2</v>
      </c>
      <c r="O82" s="23"/>
      <c r="P82" s="23">
        <v>2</v>
      </c>
      <c r="Q82" s="33"/>
      <c r="R82" s="54"/>
      <c r="S82" s="23"/>
      <c r="T82" s="23"/>
      <c r="U82" s="33"/>
      <c r="V82" s="50"/>
      <c r="W82" s="23"/>
      <c r="X82" s="23"/>
      <c r="Y82" s="45"/>
      <c r="Z82" s="47"/>
    </row>
    <row r="83" spans="1:26" s="2" customFormat="1" ht="15.75" customHeight="1">
      <c r="A83" s="229"/>
      <c r="B83" s="166" t="s">
        <v>81</v>
      </c>
      <c r="C83" s="167"/>
      <c r="D83" s="23">
        <v>4</v>
      </c>
      <c r="E83" s="33">
        <v>4</v>
      </c>
      <c r="F83" s="54"/>
      <c r="G83" s="23"/>
      <c r="H83" s="23"/>
      <c r="I83" s="33"/>
      <c r="J83" s="54"/>
      <c r="K83" s="23"/>
      <c r="L83" s="23"/>
      <c r="M83" s="33"/>
      <c r="N83" s="54">
        <v>2</v>
      </c>
      <c r="O83" s="23"/>
      <c r="P83" s="23">
        <v>2</v>
      </c>
      <c r="Q83" s="33"/>
      <c r="R83" s="54"/>
      <c r="S83" s="23"/>
      <c r="T83" s="23"/>
      <c r="U83" s="33"/>
      <c r="V83" s="50"/>
      <c r="W83" s="23"/>
      <c r="X83" s="23"/>
      <c r="Y83" s="45"/>
      <c r="Z83" s="47"/>
    </row>
    <row r="84" spans="1:26" s="2" customFormat="1" ht="15.75" customHeight="1">
      <c r="A84" s="229"/>
      <c r="B84" s="166" t="s">
        <v>82</v>
      </c>
      <c r="C84" s="167"/>
      <c r="D84" s="23">
        <v>4</v>
      </c>
      <c r="E84" s="33">
        <v>4</v>
      </c>
      <c r="F84" s="54"/>
      <c r="G84" s="23"/>
      <c r="H84" s="23"/>
      <c r="I84" s="33"/>
      <c r="J84" s="54"/>
      <c r="K84" s="23"/>
      <c r="L84" s="23"/>
      <c r="M84" s="33"/>
      <c r="N84" s="54">
        <v>2</v>
      </c>
      <c r="O84" s="23"/>
      <c r="P84" s="23">
        <v>2</v>
      </c>
      <c r="Q84" s="33"/>
      <c r="R84" s="54"/>
      <c r="S84" s="23"/>
      <c r="T84" s="23"/>
      <c r="U84" s="33"/>
      <c r="V84" s="50"/>
      <c r="W84" s="23"/>
      <c r="X84" s="23"/>
      <c r="Y84" s="45"/>
      <c r="Z84" s="47"/>
    </row>
    <row r="85" spans="1:26" s="2" customFormat="1" ht="15.75" customHeight="1">
      <c r="A85" s="229"/>
      <c r="B85" s="166" t="s">
        <v>83</v>
      </c>
      <c r="C85" s="167"/>
      <c r="D85" s="23">
        <v>4</v>
      </c>
      <c r="E85" s="33">
        <v>4</v>
      </c>
      <c r="F85" s="54"/>
      <c r="G85" s="23"/>
      <c r="H85" s="23"/>
      <c r="I85" s="33"/>
      <c r="J85" s="54"/>
      <c r="K85" s="23"/>
      <c r="L85" s="23"/>
      <c r="M85" s="33"/>
      <c r="N85" s="54">
        <v>2</v>
      </c>
      <c r="O85" s="23"/>
      <c r="P85" s="23">
        <v>2</v>
      </c>
      <c r="Q85" s="33"/>
      <c r="R85" s="54"/>
      <c r="S85" s="23"/>
      <c r="T85" s="23"/>
      <c r="U85" s="33"/>
      <c r="V85" s="50"/>
      <c r="W85" s="23"/>
      <c r="X85" s="23"/>
      <c r="Y85" s="45"/>
      <c r="Z85" s="47"/>
    </row>
    <row r="86" spans="1:26" s="2" customFormat="1" ht="15.75" customHeight="1">
      <c r="A86" s="229"/>
      <c r="B86" s="180" t="s">
        <v>84</v>
      </c>
      <c r="C86" s="181"/>
      <c r="D86" s="137">
        <v>4</v>
      </c>
      <c r="E86" s="138">
        <v>4</v>
      </c>
      <c r="F86" s="139"/>
      <c r="G86" s="137"/>
      <c r="H86" s="137"/>
      <c r="I86" s="138"/>
      <c r="J86" s="139"/>
      <c r="K86" s="137"/>
      <c r="L86" s="137"/>
      <c r="M86" s="138"/>
      <c r="N86" s="139">
        <v>2</v>
      </c>
      <c r="O86" s="137"/>
      <c r="P86" s="137">
        <v>2</v>
      </c>
      <c r="Q86" s="138"/>
      <c r="R86" s="140"/>
      <c r="S86" s="141"/>
      <c r="T86" s="141"/>
      <c r="U86" s="138"/>
      <c r="V86" s="142"/>
      <c r="W86" s="137"/>
      <c r="X86" s="137"/>
      <c r="Y86" s="45"/>
      <c r="Z86" s="80" t="s">
        <v>93</v>
      </c>
    </row>
    <row r="87" spans="1:26" s="2" customFormat="1" ht="15.75" customHeight="1">
      <c r="A87" s="229"/>
      <c r="B87" s="180" t="s">
        <v>17</v>
      </c>
      <c r="C87" s="181"/>
      <c r="D87" s="137">
        <v>4</v>
      </c>
      <c r="E87" s="138">
        <v>4</v>
      </c>
      <c r="F87" s="139"/>
      <c r="G87" s="137"/>
      <c r="H87" s="137"/>
      <c r="I87" s="138"/>
      <c r="J87" s="139"/>
      <c r="K87" s="137"/>
      <c r="L87" s="137"/>
      <c r="M87" s="138"/>
      <c r="N87" s="139"/>
      <c r="O87" s="137"/>
      <c r="P87" s="137"/>
      <c r="Q87" s="143"/>
      <c r="R87" s="139">
        <v>2</v>
      </c>
      <c r="S87" s="137"/>
      <c r="T87" s="137">
        <v>2</v>
      </c>
      <c r="U87" s="138"/>
      <c r="V87" s="139"/>
      <c r="W87" s="137"/>
      <c r="X87" s="137"/>
      <c r="Y87" s="144"/>
      <c r="Z87" s="80" t="s">
        <v>93</v>
      </c>
    </row>
    <row r="88" spans="1:26" s="2" customFormat="1" ht="15.75" customHeight="1">
      <c r="A88" s="229"/>
      <c r="B88" s="180" t="s">
        <v>85</v>
      </c>
      <c r="C88" s="181"/>
      <c r="D88" s="137">
        <v>4</v>
      </c>
      <c r="E88" s="138">
        <v>4</v>
      </c>
      <c r="F88" s="139"/>
      <c r="G88" s="137"/>
      <c r="H88" s="137"/>
      <c r="I88" s="138"/>
      <c r="J88" s="139"/>
      <c r="K88" s="137"/>
      <c r="L88" s="137"/>
      <c r="M88" s="138"/>
      <c r="N88" s="139"/>
      <c r="O88" s="137"/>
      <c r="P88" s="137"/>
      <c r="Q88" s="138"/>
      <c r="R88" s="139">
        <v>2</v>
      </c>
      <c r="S88" s="137"/>
      <c r="T88" s="137">
        <v>2</v>
      </c>
      <c r="U88" s="138"/>
      <c r="V88" s="142"/>
      <c r="W88" s="137"/>
      <c r="X88" s="137"/>
      <c r="Y88" s="144"/>
      <c r="Z88" s="80" t="s">
        <v>93</v>
      </c>
    </row>
    <row r="89" spans="1:26" s="2" customFormat="1" ht="15.75" customHeight="1">
      <c r="A89" s="229"/>
      <c r="B89" s="180" t="s">
        <v>21</v>
      </c>
      <c r="C89" s="181"/>
      <c r="D89" s="137">
        <v>4</v>
      </c>
      <c r="E89" s="138">
        <v>4</v>
      </c>
      <c r="F89" s="139"/>
      <c r="G89" s="137"/>
      <c r="H89" s="137"/>
      <c r="I89" s="138"/>
      <c r="J89" s="139"/>
      <c r="K89" s="137"/>
      <c r="L89" s="137"/>
      <c r="M89" s="138"/>
      <c r="N89" s="139"/>
      <c r="O89" s="137"/>
      <c r="P89" s="137"/>
      <c r="Q89" s="138"/>
      <c r="R89" s="139"/>
      <c r="S89" s="137"/>
      <c r="T89" s="137"/>
      <c r="U89" s="138"/>
      <c r="V89" s="139">
        <v>2</v>
      </c>
      <c r="W89" s="137"/>
      <c r="X89" s="137">
        <v>2</v>
      </c>
      <c r="Y89" s="144"/>
      <c r="Z89" s="80" t="s">
        <v>93</v>
      </c>
    </row>
    <row r="90" spans="1:26" s="2" customFormat="1" ht="15.75" customHeight="1">
      <c r="A90" s="229"/>
      <c r="B90" s="235" t="s">
        <v>86</v>
      </c>
      <c r="C90" s="236"/>
      <c r="D90" s="137">
        <v>2</v>
      </c>
      <c r="E90" s="138">
        <v>2</v>
      </c>
      <c r="F90" s="139"/>
      <c r="G90" s="137"/>
      <c r="H90" s="137"/>
      <c r="I90" s="138"/>
      <c r="J90" s="139"/>
      <c r="K90" s="137"/>
      <c r="L90" s="137"/>
      <c r="M90" s="138"/>
      <c r="N90" s="139"/>
      <c r="O90" s="137"/>
      <c r="P90" s="137"/>
      <c r="Q90" s="138"/>
      <c r="R90" s="139"/>
      <c r="S90" s="137"/>
      <c r="T90" s="137"/>
      <c r="U90" s="138"/>
      <c r="V90" s="142">
        <v>2</v>
      </c>
      <c r="W90" s="137"/>
      <c r="X90" s="137"/>
      <c r="Y90" s="63"/>
      <c r="Z90" s="80" t="s">
        <v>93</v>
      </c>
    </row>
    <row r="91" spans="1:26" s="2" customFormat="1" ht="15.75" customHeight="1">
      <c r="A91" s="229"/>
      <c r="B91" s="180" t="s">
        <v>87</v>
      </c>
      <c r="C91" s="181"/>
      <c r="D91" s="137">
        <v>2</v>
      </c>
      <c r="E91" s="138">
        <v>2</v>
      </c>
      <c r="F91" s="139"/>
      <c r="G91" s="137"/>
      <c r="H91" s="137"/>
      <c r="I91" s="138"/>
      <c r="J91" s="139"/>
      <c r="K91" s="137"/>
      <c r="L91" s="137"/>
      <c r="M91" s="138"/>
      <c r="N91" s="139"/>
      <c r="O91" s="137"/>
      <c r="P91" s="137"/>
      <c r="Q91" s="138"/>
      <c r="R91" s="139"/>
      <c r="S91" s="137"/>
      <c r="T91" s="137"/>
      <c r="U91" s="138"/>
      <c r="V91" s="142"/>
      <c r="W91" s="137"/>
      <c r="X91" s="137">
        <v>2</v>
      </c>
      <c r="Y91" s="63"/>
      <c r="Z91" s="80" t="s">
        <v>93</v>
      </c>
    </row>
    <row r="92" spans="1:26" s="2" customFormat="1" ht="15.75" customHeight="1">
      <c r="A92" s="229"/>
      <c r="B92" s="235" t="s">
        <v>88</v>
      </c>
      <c r="C92" s="236"/>
      <c r="D92" s="137">
        <v>4</v>
      </c>
      <c r="E92" s="138">
        <v>4</v>
      </c>
      <c r="F92" s="139"/>
      <c r="G92" s="137"/>
      <c r="H92" s="137"/>
      <c r="I92" s="138"/>
      <c r="J92" s="139"/>
      <c r="K92" s="137"/>
      <c r="L92" s="137"/>
      <c r="M92" s="138"/>
      <c r="N92" s="139"/>
      <c r="O92" s="137"/>
      <c r="P92" s="137"/>
      <c r="Q92" s="138"/>
      <c r="R92" s="142">
        <v>2</v>
      </c>
      <c r="S92" s="137"/>
      <c r="T92" s="137">
        <v>2</v>
      </c>
      <c r="U92" s="138"/>
      <c r="V92" s="140"/>
      <c r="W92" s="141"/>
      <c r="X92" s="141"/>
      <c r="Y92" s="45"/>
      <c r="Z92" s="80" t="s">
        <v>93</v>
      </c>
    </row>
    <row r="93" spans="1:26" s="2" customFormat="1" ht="15.75" customHeight="1">
      <c r="A93" s="229"/>
      <c r="B93" s="166" t="s">
        <v>89</v>
      </c>
      <c r="C93" s="167"/>
      <c r="D93" s="23">
        <v>2</v>
      </c>
      <c r="E93" s="33">
        <v>2</v>
      </c>
      <c r="F93" s="54"/>
      <c r="G93" s="23"/>
      <c r="H93" s="23"/>
      <c r="I93" s="33"/>
      <c r="J93" s="54"/>
      <c r="K93" s="23"/>
      <c r="L93" s="23"/>
      <c r="M93" s="33"/>
      <c r="N93" s="54"/>
      <c r="O93" s="23"/>
      <c r="P93" s="23"/>
      <c r="Q93" s="33"/>
      <c r="R93" s="54">
        <v>2</v>
      </c>
      <c r="S93" s="23"/>
      <c r="T93" s="23"/>
      <c r="U93" s="33"/>
      <c r="V93" s="57"/>
      <c r="W93" s="35"/>
      <c r="X93" s="35"/>
      <c r="Y93" s="63"/>
      <c r="Z93" s="80" t="s">
        <v>93</v>
      </c>
    </row>
    <row r="94" spans="1:26" s="2" customFormat="1" ht="15.75" customHeight="1">
      <c r="A94" s="229"/>
      <c r="B94" s="166" t="s">
        <v>90</v>
      </c>
      <c r="C94" s="167"/>
      <c r="D94" s="23">
        <v>2</v>
      </c>
      <c r="E94" s="33">
        <v>2</v>
      </c>
      <c r="F94" s="54"/>
      <c r="G94" s="23"/>
      <c r="H94" s="23"/>
      <c r="I94" s="33"/>
      <c r="J94" s="54"/>
      <c r="K94" s="23"/>
      <c r="L94" s="23"/>
      <c r="M94" s="33"/>
      <c r="N94" s="54"/>
      <c r="O94" s="23"/>
      <c r="P94" s="23"/>
      <c r="Q94" s="33"/>
      <c r="R94" s="54"/>
      <c r="S94" s="23"/>
      <c r="T94" s="23">
        <v>2</v>
      </c>
      <c r="U94" s="33"/>
      <c r="V94" s="57"/>
      <c r="W94" s="35"/>
      <c r="X94" s="35"/>
      <c r="Y94" s="63"/>
      <c r="Z94" s="80" t="s">
        <v>93</v>
      </c>
    </row>
    <row r="95" spans="1:26" s="2" customFormat="1" ht="15.75" customHeight="1">
      <c r="A95" s="229"/>
      <c r="B95" s="166" t="s">
        <v>91</v>
      </c>
      <c r="C95" s="167"/>
      <c r="D95" s="23">
        <v>2</v>
      </c>
      <c r="E95" s="33">
        <v>2</v>
      </c>
      <c r="F95" s="54"/>
      <c r="G95" s="23"/>
      <c r="H95" s="23"/>
      <c r="I95" s="33"/>
      <c r="J95" s="54"/>
      <c r="K95" s="23"/>
      <c r="L95" s="23"/>
      <c r="M95" s="33"/>
      <c r="N95" s="54"/>
      <c r="O95" s="23"/>
      <c r="P95" s="23"/>
      <c r="Q95" s="33"/>
      <c r="R95" s="54"/>
      <c r="S95" s="23"/>
      <c r="T95" s="23"/>
      <c r="U95" s="33"/>
      <c r="V95" s="50"/>
      <c r="W95" s="23"/>
      <c r="X95" s="23">
        <v>2</v>
      </c>
      <c r="Y95" s="45"/>
      <c r="Z95" s="80" t="s">
        <v>93</v>
      </c>
    </row>
    <row r="96" spans="1:26" s="2" customFormat="1" ht="15.75" customHeight="1">
      <c r="A96" s="229"/>
      <c r="B96" s="166" t="s">
        <v>92</v>
      </c>
      <c r="C96" s="167"/>
      <c r="D96" s="23">
        <v>3</v>
      </c>
      <c r="E96" s="33">
        <v>3</v>
      </c>
      <c r="F96" s="54"/>
      <c r="G96" s="23"/>
      <c r="H96" s="23"/>
      <c r="I96" s="33"/>
      <c r="J96" s="54"/>
      <c r="K96" s="23"/>
      <c r="L96" s="23"/>
      <c r="M96" s="33"/>
      <c r="N96" s="54"/>
      <c r="O96" s="23"/>
      <c r="P96" s="23"/>
      <c r="Q96" s="33"/>
      <c r="R96" s="54"/>
      <c r="S96" s="23"/>
      <c r="T96" s="23"/>
      <c r="U96" s="33"/>
      <c r="V96" s="50"/>
      <c r="W96" s="23"/>
      <c r="X96" s="23">
        <v>3</v>
      </c>
      <c r="Y96" s="45"/>
      <c r="Z96" s="80" t="s">
        <v>93</v>
      </c>
    </row>
    <row r="97" spans="1:26" s="2" customFormat="1" ht="15.75" customHeight="1">
      <c r="A97" s="229"/>
      <c r="B97" s="238" t="s">
        <v>110</v>
      </c>
      <c r="C97" s="223"/>
      <c r="D97" s="35">
        <v>0</v>
      </c>
      <c r="E97" s="62">
        <v>2</v>
      </c>
      <c r="F97" s="61"/>
      <c r="G97" s="35"/>
      <c r="H97" s="35"/>
      <c r="I97" s="62"/>
      <c r="J97" s="61"/>
      <c r="K97" s="35"/>
      <c r="L97" s="35"/>
      <c r="M97" s="62"/>
      <c r="N97" s="61"/>
      <c r="O97" s="35"/>
      <c r="P97" s="35"/>
      <c r="Q97" s="62"/>
      <c r="R97" s="61"/>
      <c r="S97" s="35"/>
      <c r="T97" s="35"/>
      <c r="U97" s="62"/>
      <c r="V97" s="57"/>
      <c r="W97" s="35"/>
      <c r="X97" s="23"/>
      <c r="Y97" s="63">
        <v>2</v>
      </c>
      <c r="Z97" s="47"/>
    </row>
    <row r="98" spans="1:26" s="2" customFormat="1" ht="15.75" customHeight="1">
      <c r="A98" s="229"/>
      <c r="B98" s="222" t="s">
        <v>96</v>
      </c>
      <c r="C98" s="223"/>
      <c r="D98" s="23">
        <v>1</v>
      </c>
      <c r="E98" s="33">
        <v>2</v>
      </c>
      <c r="F98" s="54"/>
      <c r="G98" s="23">
        <v>2</v>
      </c>
      <c r="H98" s="23"/>
      <c r="I98" s="33"/>
      <c r="J98" s="54"/>
      <c r="K98" s="23"/>
      <c r="L98" s="23"/>
      <c r="M98" s="33"/>
      <c r="N98" s="54"/>
      <c r="O98" s="23"/>
      <c r="P98" s="23"/>
      <c r="Q98" s="33"/>
      <c r="R98" s="54"/>
      <c r="S98" s="23"/>
      <c r="T98" s="23"/>
      <c r="U98" s="33"/>
      <c r="V98" s="50"/>
      <c r="W98" s="23"/>
      <c r="X98" s="23"/>
      <c r="Y98" s="45"/>
      <c r="Z98" s="47"/>
    </row>
    <row r="99" spans="1:26" s="2" customFormat="1" ht="15.75" customHeight="1">
      <c r="A99" s="229"/>
      <c r="B99" s="222" t="s">
        <v>97</v>
      </c>
      <c r="C99" s="223"/>
      <c r="D99" s="23">
        <v>1</v>
      </c>
      <c r="E99" s="33">
        <v>2</v>
      </c>
      <c r="F99" s="54"/>
      <c r="G99" s="23"/>
      <c r="H99" s="23"/>
      <c r="I99" s="33">
        <v>2</v>
      </c>
      <c r="J99" s="54"/>
      <c r="K99" s="23"/>
      <c r="L99" s="23"/>
      <c r="M99" s="33"/>
      <c r="N99" s="54"/>
      <c r="O99" s="23"/>
      <c r="P99" s="23"/>
      <c r="Q99" s="33"/>
      <c r="R99" s="54"/>
      <c r="S99" s="23"/>
      <c r="T99" s="23"/>
      <c r="U99" s="33"/>
      <c r="V99" s="50"/>
      <c r="W99" s="23"/>
      <c r="X99" s="23"/>
      <c r="Y99" s="45"/>
      <c r="Z99" s="47"/>
    </row>
    <row r="100" spans="1:26" s="2" customFormat="1" ht="15.75" customHeight="1">
      <c r="A100" s="229"/>
      <c r="B100" s="222" t="s">
        <v>98</v>
      </c>
      <c r="C100" s="223"/>
      <c r="D100" s="23">
        <v>1</v>
      </c>
      <c r="E100" s="33">
        <v>2</v>
      </c>
      <c r="F100" s="54"/>
      <c r="G100" s="23"/>
      <c r="H100" s="23"/>
      <c r="I100" s="33"/>
      <c r="J100" s="54"/>
      <c r="K100" s="23">
        <v>2</v>
      </c>
      <c r="L100" s="23"/>
      <c r="M100" s="33"/>
      <c r="N100" s="54"/>
      <c r="O100" s="23"/>
      <c r="P100" s="23"/>
      <c r="Q100" s="33"/>
      <c r="R100" s="54"/>
      <c r="S100" s="23"/>
      <c r="T100" s="23"/>
      <c r="U100" s="33"/>
      <c r="V100" s="50"/>
      <c r="W100" s="23"/>
      <c r="X100" s="23"/>
      <c r="Y100" s="45"/>
      <c r="Z100" s="47"/>
    </row>
    <row r="101" spans="1:27" s="2" customFormat="1" ht="15.75" customHeight="1">
      <c r="A101" s="229"/>
      <c r="B101" s="222" t="s">
        <v>99</v>
      </c>
      <c r="C101" s="223"/>
      <c r="D101" s="23">
        <v>1</v>
      </c>
      <c r="E101" s="33">
        <v>2</v>
      </c>
      <c r="F101" s="54"/>
      <c r="G101" s="23"/>
      <c r="H101" s="23"/>
      <c r="I101" s="33"/>
      <c r="J101" s="54"/>
      <c r="K101" s="23"/>
      <c r="L101" s="23"/>
      <c r="M101" s="33">
        <v>2</v>
      </c>
      <c r="N101" s="54"/>
      <c r="O101" s="23"/>
      <c r="P101" s="23"/>
      <c r="Q101" s="33"/>
      <c r="R101" s="54"/>
      <c r="S101" s="23"/>
      <c r="T101" s="23"/>
      <c r="U101" s="33"/>
      <c r="V101" s="50"/>
      <c r="W101" s="23"/>
      <c r="X101" s="23"/>
      <c r="Y101" s="45"/>
      <c r="Z101" s="47"/>
      <c r="AA101" s="8"/>
    </row>
    <row r="102" spans="1:26" s="2" customFormat="1" ht="15.75" customHeight="1">
      <c r="A102" s="230"/>
      <c r="B102" s="224" t="s">
        <v>104</v>
      </c>
      <c r="C102" s="225"/>
      <c r="D102" s="16">
        <f>SUM(D$74:D$101)</f>
        <v>79</v>
      </c>
      <c r="E102" s="31">
        <f aca="true" t="shared" si="2" ref="E102:Y102">SUM(E$74:E$101)</f>
        <v>85</v>
      </c>
      <c r="F102" s="21">
        <f t="shared" si="2"/>
        <v>6</v>
      </c>
      <c r="G102" s="16">
        <f t="shared" si="2"/>
        <v>2</v>
      </c>
      <c r="H102" s="16">
        <f t="shared" si="2"/>
        <v>6</v>
      </c>
      <c r="I102" s="16">
        <f t="shared" si="2"/>
        <v>2</v>
      </c>
      <c r="J102" s="21">
        <f t="shared" si="2"/>
        <v>8</v>
      </c>
      <c r="K102" s="16">
        <f t="shared" si="2"/>
        <v>2</v>
      </c>
      <c r="L102" s="16">
        <f t="shared" si="2"/>
        <v>6</v>
      </c>
      <c r="M102" s="16">
        <f t="shared" si="2"/>
        <v>2</v>
      </c>
      <c r="N102" s="21">
        <f t="shared" si="2"/>
        <v>10</v>
      </c>
      <c r="O102" s="16">
        <f t="shared" si="2"/>
        <v>0</v>
      </c>
      <c r="P102" s="16">
        <f t="shared" si="2"/>
        <v>10</v>
      </c>
      <c r="Q102" s="16">
        <f t="shared" si="2"/>
        <v>0</v>
      </c>
      <c r="R102" s="21">
        <f t="shared" si="2"/>
        <v>8</v>
      </c>
      <c r="S102" s="16">
        <f t="shared" si="2"/>
        <v>0</v>
      </c>
      <c r="T102" s="16">
        <f t="shared" si="2"/>
        <v>8</v>
      </c>
      <c r="U102" s="16">
        <f t="shared" si="2"/>
        <v>0</v>
      </c>
      <c r="V102" s="21">
        <f t="shared" si="2"/>
        <v>4</v>
      </c>
      <c r="W102" s="16">
        <f t="shared" si="2"/>
        <v>0</v>
      </c>
      <c r="X102" s="16">
        <f t="shared" si="2"/>
        <v>9</v>
      </c>
      <c r="Y102" s="16">
        <f t="shared" si="2"/>
        <v>2</v>
      </c>
      <c r="Z102" s="48"/>
    </row>
    <row r="103" spans="1:26" s="2" customFormat="1" ht="15.75" customHeight="1" thickBot="1">
      <c r="A103" s="231"/>
      <c r="B103" s="226" t="s">
        <v>105</v>
      </c>
      <c r="C103" s="227"/>
      <c r="D103" s="233">
        <v>36</v>
      </c>
      <c r="E103" s="234"/>
      <c r="F103" s="17"/>
      <c r="G103" s="18"/>
      <c r="H103" s="18"/>
      <c r="I103" s="19"/>
      <c r="J103" s="17"/>
      <c r="K103" s="18"/>
      <c r="L103" s="18"/>
      <c r="M103" s="19"/>
      <c r="N103" s="17"/>
      <c r="O103" s="18"/>
      <c r="P103" s="18"/>
      <c r="Q103" s="19"/>
      <c r="R103" s="17"/>
      <c r="S103" s="18"/>
      <c r="T103" s="18"/>
      <c r="U103" s="19"/>
      <c r="V103" s="20"/>
      <c r="W103" s="18"/>
      <c r="X103" s="18"/>
      <c r="Y103" s="64"/>
      <c r="Z103" s="49"/>
    </row>
    <row r="104" spans="1:26" s="2" customFormat="1" ht="18.75" customHeight="1" thickBot="1">
      <c r="A104" s="176" t="s">
        <v>118</v>
      </c>
      <c r="B104" s="177"/>
      <c r="C104" s="177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9"/>
    </row>
    <row r="105" spans="1:26" s="2" customFormat="1" ht="15" customHeight="1">
      <c r="A105" s="232" t="s">
        <v>111</v>
      </c>
      <c r="B105" s="232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</row>
    <row r="106" spans="1:26" s="2" customFormat="1" ht="26.25" customHeight="1">
      <c r="A106" s="237" t="s">
        <v>112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</row>
    <row r="107" spans="1:26" s="2" customFormat="1" ht="14.25" customHeight="1">
      <c r="A107" s="239" t="s">
        <v>113</v>
      </c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</row>
    <row r="108" spans="1:26" s="2" customFormat="1" ht="14.25" customHeight="1">
      <c r="A108" s="239" t="s">
        <v>114</v>
      </c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</row>
    <row r="109" spans="1:26" s="2" customFormat="1" ht="17.25" customHeight="1">
      <c r="A109" s="220" t="s">
        <v>116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</row>
    <row r="110" spans="1:26" s="2" customFormat="1" ht="26.25" customHeight="1">
      <c r="A110" s="218" t="s">
        <v>117</v>
      </c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</row>
    <row r="111" spans="1:26" s="2" customFormat="1" ht="26.25" customHeight="1">
      <c r="A111" s="218" t="s">
        <v>115</v>
      </c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</row>
    <row r="112" spans="1:26" s="2" customFormat="1" ht="15.75">
      <c r="A112" s="163" t="s">
        <v>133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</row>
    <row r="113" spans="1:26" ht="15.75">
      <c r="A113" s="38"/>
      <c r="B113" s="38"/>
      <c r="C113" s="39"/>
      <c r="D113" s="40"/>
      <c r="E113" s="41"/>
      <c r="F113" s="42"/>
      <c r="G113" s="38"/>
      <c r="H113" s="38"/>
      <c r="I113" s="43"/>
      <c r="J113" s="42"/>
      <c r="K113" s="38"/>
      <c r="L113" s="38"/>
      <c r="M113" s="43"/>
      <c r="N113" s="42"/>
      <c r="O113" s="38"/>
      <c r="P113" s="38"/>
      <c r="Q113" s="43"/>
      <c r="R113" s="42"/>
      <c r="S113" s="38"/>
      <c r="T113" s="38"/>
      <c r="U113" s="43"/>
      <c r="V113" s="42"/>
      <c r="W113" s="38"/>
      <c r="X113" s="38"/>
      <c r="Y113" s="43"/>
      <c r="Z113" s="44"/>
    </row>
  </sheetData>
  <sheetProtection/>
  <mergeCells count="141">
    <mergeCell ref="B22:C22"/>
    <mergeCell ref="B23:C23"/>
    <mergeCell ref="B25:C25"/>
    <mergeCell ref="B24:C24"/>
    <mergeCell ref="B88:C88"/>
    <mergeCell ref="B89:C89"/>
    <mergeCell ref="B75:C75"/>
    <mergeCell ref="B76:C76"/>
    <mergeCell ref="A62:A73"/>
    <mergeCell ref="B73:C73"/>
    <mergeCell ref="B67:C67"/>
    <mergeCell ref="B66:C66"/>
    <mergeCell ref="B62:C62"/>
    <mergeCell ref="B69:C69"/>
    <mergeCell ref="B68:C68"/>
    <mergeCell ref="B70:C70"/>
    <mergeCell ref="B71:C71"/>
    <mergeCell ref="B72:C72"/>
    <mergeCell ref="B81:C81"/>
    <mergeCell ref="B79:C79"/>
    <mergeCell ref="B80:C80"/>
    <mergeCell ref="B87:C87"/>
    <mergeCell ref="B36:C36"/>
    <mergeCell ref="A58:A61"/>
    <mergeCell ref="A111:Z111"/>
    <mergeCell ref="A109:Z109"/>
    <mergeCell ref="B96:C96"/>
    <mergeCell ref="B101:C101"/>
    <mergeCell ref="B102:C102"/>
    <mergeCell ref="B103:C103"/>
    <mergeCell ref="A74:A103"/>
    <mergeCell ref="B100:C100"/>
    <mergeCell ref="A105:B105"/>
    <mergeCell ref="D103:E103"/>
    <mergeCell ref="B95:C95"/>
    <mergeCell ref="B91:C91"/>
    <mergeCell ref="B92:C92"/>
    <mergeCell ref="B93:C93"/>
    <mergeCell ref="B94:C94"/>
    <mergeCell ref="B90:C90"/>
    <mergeCell ref="B77:C77"/>
    <mergeCell ref="A106:Z106"/>
    <mergeCell ref="B97:C97"/>
    <mergeCell ref="A110:Z110"/>
    <mergeCell ref="B98:C98"/>
    <mergeCell ref="B99:C99"/>
    <mergeCell ref="A108:Z108"/>
    <mergeCell ref="A107:Z107"/>
    <mergeCell ref="B63:C63"/>
    <mergeCell ref="B64:C64"/>
    <mergeCell ref="B65:C65"/>
    <mergeCell ref="B39:C39"/>
    <mergeCell ref="B44:C44"/>
    <mergeCell ref="J60:K60"/>
    <mergeCell ref="N60:O60"/>
    <mergeCell ref="D58:D61"/>
    <mergeCell ref="E58:E61"/>
    <mergeCell ref="F58:Y58"/>
    <mergeCell ref="V59:Y59"/>
    <mergeCell ref="L60:M60"/>
    <mergeCell ref="B35:C35"/>
    <mergeCell ref="B58:C61"/>
    <mergeCell ref="A54:Z54"/>
    <mergeCell ref="A32:A53"/>
    <mergeCell ref="B50:C50"/>
    <mergeCell ref="B51:C51"/>
    <mergeCell ref="B52:C52"/>
    <mergeCell ref="A55:Z55"/>
    <mergeCell ref="A56:Z56"/>
    <mergeCell ref="A57:Z57"/>
    <mergeCell ref="F59:I59"/>
    <mergeCell ref="B45:C45"/>
    <mergeCell ref="B40:C40"/>
    <mergeCell ref="B43:C43"/>
    <mergeCell ref="B46:C46"/>
    <mergeCell ref="B47:C47"/>
    <mergeCell ref="B48:C48"/>
    <mergeCell ref="T60:U60"/>
    <mergeCell ref="B38:C38"/>
    <mergeCell ref="B49:C49"/>
    <mergeCell ref="P60:Q60"/>
    <mergeCell ref="V60:W60"/>
    <mergeCell ref="A1:Z1"/>
    <mergeCell ref="R6:U6"/>
    <mergeCell ref="R7:S7"/>
    <mergeCell ref="T7:U7"/>
    <mergeCell ref="R59:U59"/>
    <mergeCell ref="B31:C31"/>
    <mergeCell ref="F5:Y5"/>
    <mergeCell ref="N7:O7"/>
    <mergeCell ref="P7:Q7"/>
    <mergeCell ref="V7:W7"/>
    <mergeCell ref="B37:C37"/>
    <mergeCell ref="B41:C41"/>
    <mergeCell ref="B18:B19"/>
    <mergeCell ref="A5:B8"/>
    <mergeCell ref="B20:B21"/>
    <mergeCell ref="B26:C26"/>
    <mergeCell ref="B9:B10"/>
    <mergeCell ref="B30:C30"/>
    <mergeCell ref="B33:C33"/>
    <mergeCell ref="B27:C27"/>
    <mergeCell ref="A9:A31"/>
    <mergeCell ref="J59:M59"/>
    <mergeCell ref="N59:Q59"/>
    <mergeCell ref="B12:B14"/>
    <mergeCell ref="B15:B17"/>
    <mergeCell ref="B42:C42"/>
    <mergeCell ref="B53:C53"/>
    <mergeCell ref="A112:Z112"/>
    <mergeCell ref="B74:C74"/>
    <mergeCell ref="B78:C78"/>
    <mergeCell ref="B85:C85"/>
    <mergeCell ref="H7:I7"/>
    <mergeCell ref="J7:K7"/>
    <mergeCell ref="C5:C8"/>
    <mergeCell ref="D5:D8"/>
    <mergeCell ref="E5:E8"/>
    <mergeCell ref="Z58:Z61"/>
    <mergeCell ref="A104:Z104"/>
    <mergeCell ref="X60:Y60"/>
    <mergeCell ref="B86:C86"/>
    <mergeCell ref="B82:C82"/>
    <mergeCell ref="B83:C83"/>
    <mergeCell ref="B84:C84"/>
    <mergeCell ref="F60:G60"/>
    <mergeCell ref="H60:I60"/>
    <mergeCell ref="R60:S60"/>
    <mergeCell ref="B34:C34"/>
    <mergeCell ref="B32:C32"/>
    <mergeCell ref="A2:Z2"/>
    <mergeCell ref="Z5:Z8"/>
    <mergeCell ref="F6:I6"/>
    <mergeCell ref="J6:M6"/>
    <mergeCell ref="N6:Q6"/>
    <mergeCell ref="V6:Y6"/>
    <mergeCell ref="F7:G7"/>
    <mergeCell ref="A3:Z3"/>
    <mergeCell ref="A4:Z4"/>
    <mergeCell ref="L7:M7"/>
    <mergeCell ref="X7:Y7"/>
  </mergeCells>
  <printOptions/>
  <pageMargins left="0.5511811023622047" right="0.1968503937007874" top="0.1968503937007874" bottom="0.15748031496062992" header="0.1968503937007874" footer="0.15748031496062992"/>
  <pageSetup horizontalDpi="600" verticalDpi="600" orientation="portrait" paperSize="9" scale="86" r:id="rId1"/>
  <rowBreaks count="1" manualBreakCount="1">
    <brk id="53" max="255" man="1"/>
  </rowBreaks>
  <ignoredErrors>
    <ignoredError sqref="F73 H73:Y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NTCB</cp:lastModifiedBy>
  <cp:lastPrinted>2013-05-29T06:43:38Z</cp:lastPrinted>
  <dcterms:created xsi:type="dcterms:W3CDTF">2004-06-21T10:02:42Z</dcterms:created>
  <dcterms:modified xsi:type="dcterms:W3CDTF">2013-05-30T05:50:24Z</dcterms:modified>
  <cp:category/>
  <cp:version/>
  <cp:contentType/>
  <cp:contentStatus/>
</cp:coreProperties>
</file>